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04-教務工作\105-十二年國教課程轉化探究計畫\核心小組會議\1005 第一次會議\會議資料\"/>
    </mc:Choice>
  </mc:AlternateContent>
  <bookViews>
    <workbookView xWindow="0" yWindow="0" windowWidth="20490" windowHeight="7710" activeTab="1"/>
  </bookViews>
  <sheets>
    <sheet name="空白表格" sheetId="5" r:id="rId1"/>
    <sheet name="部定課綱" sheetId="1" r:id="rId2"/>
    <sheet name="台中女中" sheetId="2" r:id="rId3"/>
  </sheets>
  <calcPr calcId="152511"/>
</workbook>
</file>

<file path=xl/calcChain.xml><?xml version="1.0" encoding="utf-8"?>
<calcChain xmlns="http://schemas.openxmlformats.org/spreadsheetml/2006/main">
  <c r="X29" i="2" l="1"/>
  <c r="T29" i="2"/>
  <c r="U29" i="2"/>
  <c r="V29" i="2"/>
  <c r="W29" i="2"/>
  <c r="S29" i="2"/>
  <c r="R19" i="2"/>
  <c r="R20" i="2"/>
  <c r="Y19" i="2"/>
  <c r="Y20" i="2"/>
  <c r="F25" i="2"/>
  <c r="U54" i="5" l="1"/>
  <c r="U8" i="5"/>
  <c r="U9" i="5"/>
  <c r="U10" i="5"/>
  <c r="U11" i="5"/>
  <c r="U12" i="5"/>
  <c r="U13" i="5"/>
  <c r="U14" i="5"/>
  <c r="U7" i="5"/>
  <c r="U6" i="5"/>
  <c r="U5" i="5"/>
  <c r="L33" i="5"/>
  <c r="K33" i="5"/>
  <c r="J33" i="5"/>
  <c r="I33" i="5"/>
  <c r="H33" i="5"/>
  <c r="G33" i="5"/>
  <c r="M32" i="5"/>
  <c r="F32" i="5"/>
  <c r="M31" i="5"/>
  <c r="F31" i="5"/>
  <c r="M30" i="5"/>
  <c r="F30" i="5"/>
  <c r="M29" i="5"/>
  <c r="F29" i="5"/>
  <c r="M28" i="5"/>
  <c r="F28" i="5"/>
  <c r="M27" i="5"/>
  <c r="F27" i="5"/>
  <c r="L26" i="5"/>
  <c r="K26" i="5"/>
  <c r="J26" i="5"/>
  <c r="I26" i="5"/>
  <c r="H26" i="5"/>
  <c r="G26" i="5"/>
  <c r="M25" i="5"/>
  <c r="M24" i="5"/>
  <c r="M23" i="5"/>
  <c r="F23" i="5"/>
  <c r="M22" i="5"/>
  <c r="M21" i="5"/>
  <c r="F21" i="5"/>
  <c r="M54" i="5"/>
  <c r="L54" i="5"/>
  <c r="L55" i="5" s="1"/>
  <c r="K54" i="5"/>
  <c r="K55" i="5" s="1"/>
  <c r="J54" i="5"/>
  <c r="I54" i="5"/>
  <c r="H54" i="5"/>
  <c r="H55" i="5" s="1"/>
  <c r="G54" i="5"/>
  <c r="G55" i="5" s="1"/>
  <c r="M20" i="5"/>
  <c r="F18" i="5" s="1"/>
  <c r="M53" i="5"/>
  <c r="F53" i="5"/>
  <c r="M19" i="5"/>
  <c r="M52" i="5"/>
  <c r="F52" i="5"/>
  <c r="M18" i="5"/>
  <c r="M51" i="5"/>
  <c r="F51" i="5"/>
  <c r="M17" i="5"/>
  <c r="F15" i="5" s="1"/>
  <c r="M50" i="5"/>
  <c r="F50" i="5"/>
  <c r="M16" i="5"/>
  <c r="M49" i="5"/>
  <c r="F49" i="5"/>
  <c r="M15" i="5"/>
  <c r="M48" i="5"/>
  <c r="F48" i="5"/>
  <c r="M14" i="5"/>
  <c r="M47" i="5"/>
  <c r="F47" i="5"/>
  <c r="M13" i="5"/>
  <c r="M46" i="5"/>
  <c r="F46" i="5"/>
  <c r="M12" i="5"/>
  <c r="M45" i="5"/>
  <c r="F45" i="5"/>
  <c r="M11" i="5"/>
  <c r="M44" i="5"/>
  <c r="F44" i="5"/>
  <c r="M10" i="5"/>
  <c r="M43" i="5"/>
  <c r="F43" i="5"/>
  <c r="M9" i="5"/>
  <c r="M42" i="5"/>
  <c r="F42" i="5"/>
  <c r="M8" i="5"/>
  <c r="M41" i="5"/>
  <c r="F41" i="5"/>
  <c r="M7" i="5"/>
  <c r="F7" i="5"/>
  <c r="M40" i="5"/>
  <c r="F40" i="5"/>
  <c r="M6" i="5"/>
  <c r="F6" i="5"/>
  <c r="M39" i="5"/>
  <c r="F39" i="5"/>
  <c r="M5" i="5"/>
  <c r="F5" i="5"/>
  <c r="J57" i="5" l="1"/>
  <c r="J60" i="5" s="1"/>
  <c r="F25" i="5"/>
  <c r="M26" i="5"/>
  <c r="F11" i="5"/>
  <c r="F8" i="5"/>
  <c r="U55" i="5"/>
  <c r="J55" i="5"/>
  <c r="I55" i="5"/>
  <c r="M33" i="5"/>
  <c r="G57" i="5"/>
  <c r="G56" i="5" s="1"/>
  <c r="U56" i="5"/>
  <c r="K57" i="5"/>
  <c r="K60" i="5" s="1"/>
  <c r="F54" i="5"/>
  <c r="F55" i="5" s="1"/>
  <c r="G60" i="5"/>
  <c r="H57" i="5"/>
  <c r="L57" i="5"/>
  <c r="L60" i="5" s="1"/>
  <c r="I57" i="5"/>
  <c r="I60" i="5" s="1"/>
  <c r="S22" i="2"/>
  <c r="T22" i="2"/>
  <c r="U22" i="2"/>
  <c r="V22" i="2"/>
  <c r="W22" i="2"/>
  <c r="X22" i="2"/>
  <c r="H60" i="5" l="1"/>
  <c r="K56" i="5"/>
  <c r="J56" i="5"/>
  <c r="L56" i="5"/>
  <c r="I56" i="5"/>
  <c r="H56" i="5"/>
  <c r="J26" i="2"/>
  <c r="K26" i="2"/>
  <c r="L26" i="2"/>
  <c r="H26" i="2"/>
  <c r="T25" i="2" s="1"/>
  <c r="I26" i="2"/>
  <c r="G26" i="2"/>
  <c r="H33" i="2"/>
  <c r="I33" i="2"/>
  <c r="J33" i="2"/>
  <c r="K33" i="2"/>
  <c r="L33" i="2"/>
  <c r="X23" i="2" s="1"/>
  <c r="G33" i="2"/>
  <c r="Y22" i="2"/>
  <c r="V30" i="2" s="1"/>
  <c r="R21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21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5" i="2"/>
  <c r="Y5" i="2"/>
  <c r="F28" i="2"/>
  <c r="F29" i="2"/>
  <c r="F30" i="2"/>
  <c r="F31" i="2"/>
  <c r="F32" i="2"/>
  <c r="F27" i="2"/>
  <c r="M28" i="2"/>
  <c r="M29" i="2"/>
  <c r="M30" i="2"/>
  <c r="M31" i="2"/>
  <c r="M32" i="2"/>
  <c r="M27" i="2"/>
  <c r="M6" i="2"/>
  <c r="F6" i="2"/>
  <c r="M11" i="2"/>
  <c r="M13" i="2"/>
  <c r="M5" i="2"/>
  <c r="M7" i="2"/>
  <c r="M8" i="2"/>
  <c r="M9" i="2"/>
  <c r="M10" i="2"/>
  <c r="M12" i="2"/>
  <c r="M14" i="2"/>
  <c r="M22" i="2"/>
  <c r="M23" i="2"/>
  <c r="M24" i="2"/>
  <c r="M25" i="2"/>
  <c r="M21" i="2"/>
  <c r="M16" i="2"/>
  <c r="M17" i="2"/>
  <c r="M15" i="2"/>
  <c r="M20" i="2"/>
  <c r="M18" i="2"/>
  <c r="M19" i="2"/>
  <c r="F21" i="2"/>
  <c r="F23" i="2"/>
  <c r="F5" i="2"/>
  <c r="F7" i="2"/>
  <c r="S25" i="2" l="1"/>
  <c r="F8" i="2"/>
  <c r="F11" i="2"/>
  <c r="V31" i="2"/>
  <c r="V32" i="2"/>
  <c r="S23" i="2"/>
  <c r="X25" i="2"/>
  <c r="W25" i="2"/>
  <c r="W23" i="2"/>
  <c r="V25" i="2"/>
  <c r="U23" i="2"/>
  <c r="U25" i="2"/>
  <c r="T23" i="2"/>
  <c r="V23" i="2"/>
  <c r="R22" i="2"/>
  <c r="M26" i="2"/>
  <c r="M33" i="2"/>
  <c r="F15" i="2"/>
  <c r="F18" i="2"/>
  <c r="R23" i="2" l="1"/>
  <c r="U24" i="2"/>
  <c r="W24" i="2"/>
  <c r="X24" i="2"/>
  <c r="V24" i="2"/>
  <c r="T24" i="2"/>
  <c r="S24" i="2"/>
</calcChain>
</file>

<file path=xl/sharedStrings.xml><?xml version="1.0" encoding="utf-8"?>
<sst xmlns="http://schemas.openxmlformats.org/spreadsheetml/2006/main" count="354" uniqueCount="116">
  <si>
    <t>類別</t>
    <phoneticPr fontId="1" type="noConversion"/>
  </si>
  <si>
    <t>部定必修</t>
    <phoneticPr fontId="1" type="noConversion"/>
  </si>
  <si>
    <t>一般科目</t>
    <phoneticPr fontId="1" type="noConversion"/>
  </si>
  <si>
    <t>語文</t>
    <phoneticPr fontId="1" type="noConversion"/>
  </si>
  <si>
    <t>國語文</t>
    <phoneticPr fontId="1" type="noConversion"/>
  </si>
  <si>
    <t>英語文</t>
    <phoneticPr fontId="1" type="noConversion"/>
  </si>
  <si>
    <t>數學</t>
    <phoneticPr fontId="1" type="noConversion"/>
  </si>
  <si>
    <t>歷史</t>
    <phoneticPr fontId="1" type="noConversion"/>
  </si>
  <si>
    <t>地理</t>
    <phoneticPr fontId="1" type="noConversion"/>
  </si>
  <si>
    <t>公民與社會</t>
    <phoneticPr fontId="1" type="noConversion"/>
  </si>
  <si>
    <t>社會</t>
    <phoneticPr fontId="1" type="noConversion"/>
  </si>
  <si>
    <t>自然科學</t>
    <phoneticPr fontId="1" type="noConversion"/>
  </si>
  <si>
    <t>物理</t>
    <phoneticPr fontId="1" type="noConversion"/>
  </si>
  <si>
    <t>化學</t>
    <phoneticPr fontId="1" type="noConversion"/>
  </si>
  <si>
    <t>生物</t>
    <phoneticPr fontId="1" type="noConversion"/>
  </si>
  <si>
    <t>地球科學</t>
    <phoneticPr fontId="1" type="noConversion"/>
  </si>
  <si>
    <t>音樂</t>
    <phoneticPr fontId="1" type="noConversion"/>
  </si>
  <si>
    <t>美術</t>
    <phoneticPr fontId="1" type="noConversion"/>
  </si>
  <si>
    <t>藝術生活</t>
    <phoneticPr fontId="1" type="noConversion"/>
  </si>
  <si>
    <t>藝術</t>
    <phoneticPr fontId="1" type="noConversion"/>
  </si>
  <si>
    <t>生命教育</t>
    <phoneticPr fontId="1" type="noConversion"/>
  </si>
  <si>
    <t>生涯規劃</t>
    <phoneticPr fontId="1" type="noConversion"/>
  </si>
  <si>
    <t>家政</t>
    <phoneticPr fontId="1" type="noConversion"/>
  </si>
  <si>
    <t>生活科技</t>
    <phoneticPr fontId="1" type="noConversion"/>
  </si>
  <si>
    <t>資訊科技</t>
    <phoneticPr fontId="1" type="noConversion"/>
  </si>
  <si>
    <t>健康與護理</t>
    <phoneticPr fontId="1" type="noConversion"/>
  </si>
  <si>
    <t>體育</t>
    <phoneticPr fontId="1" type="noConversion"/>
  </si>
  <si>
    <t>全民國防教育</t>
    <phoneticPr fontId="1" type="noConversion"/>
  </si>
  <si>
    <t>綜合活動</t>
    <phoneticPr fontId="1" type="noConversion"/>
  </si>
  <si>
    <t>科技</t>
    <phoneticPr fontId="1" type="noConversion"/>
  </si>
  <si>
    <t>健康與體育</t>
    <phoneticPr fontId="1" type="noConversion"/>
  </si>
  <si>
    <t>第一學年</t>
    <phoneticPr fontId="1" type="noConversion"/>
  </si>
  <si>
    <t>第二學年</t>
    <phoneticPr fontId="1" type="noConversion"/>
  </si>
  <si>
    <t>第三學年</t>
    <phoneticPr fontId="1" type="noConversion"/>
  </si>
  <si>
    <t xml:space="preserve"> 2-4</t>
    <phoneticPr fontId="1" type="noConversion"/>
  </si>
  <si>
    <t xml:space="preserve"> 2-6</t>
    <phoneticPr fontId="1" type="noConversion"/>
  </si>
  <si>
    <t xml:space="preserve"> 4-8</t>
    <phoneticPr fontId="1" type="noConversion"/>
  </si>
  <si>
    <t>校訂必修</t>
    <phoneticPr fontId="1" type="noConversion"/>
  </si>
  <si>
    <t>領域/科目及學分數</t>
    <phoneticPr fontId="1" type="noConversion"/>
  </si>
  <si>
    <t>授課年段與學分配置</t>
    <phoneticPr fontId="1" type="noConversion"/>
  </si>
  <si>
    <t>名稱</t>
    <phoneticPr fontId="1" type="noConversion"/>
  </si>
  <si>
    <t>學分</t>
    <phoneticPr fontId="1" type="noConversion"/>
  </si>
  <si>
    <t>一</t>
    <phoneticPr fontId="1" type="noConversion"/>
  </si>
  <si>
    <t>二</t>
    <phoneticPr fontId="1" type="noConversion"/>
  </si>
  <si>
    <t>小計</t>
    <phoneticPr fontId="1" type="noConversion"/>
  </si>
  <si>
    <t>選修</t>
    <phoneticPr fontId="1" type="noConversion"/>
  </si>
  <si>
    <t>本土語文</t>
    <phoneticPr fontId="1" type="noConversion"/>
  </si>
  <si>
    <t>語文</t>
    <phoneticPr fontId="1" type="noConversion"/>
  </si>
  <si>
    <t>跨領域/科目專題</t>
    <phoneticPr fontId="1" type="noConversion"/>
  </si>
  <si>
    <t>實作(實驗)及探索體驗</t>
    <phoneticPr fontId="1" type="noConversion"/>
  </si>
  <si>
    <t>職涯試探</t>
    <phoneticPr fontId="1" type="noConversion"/>
  </si>
  <si>
    <t>特殊需求領域</t>
    <phoneticPr fontId="1" type="noConversion"/>
  </si>
  <si>
    <t>選修學分數小計</t>
    <phoneticPr fontId="1" type="noConversion"/>
  </si>
  <si>
    <t xml:space="preserve"> 2-10</t>
    <phoneticPr fontId="1" type="noConversion"/>
  </si>
  <si>
    <t xml:space="preserve"> 12-18</t>
    <phoneticPr fontId="1" type="noConversion"/>
  </si>
  <si>
    <t xml:space="preserve"> 2-3</t>
    <phoneticPr fontId="1" type="noConversion"/>
  </si>
  <si>
    <t>類別</t>
    <phoneticPr fontId="1" type="noConversion"/>
  </si>
  <si>
    <t>領域/科目及學分數</t>
    <phoneticPr fontId="1" type="noConversion"/>
  </si>
  <si>
    <t>普通型高級中等學校領域/科目及學分數</t>
    <phoneticPr fontId="1" type="noConversion"/>
  </si>
  <si>
    <t>(30)</t>
    <phoneticPr fontId="1" type="noConversion"/>
  </si>
  <si>
    <t>54-58</t>
    <phoneticPr fontId="1" type="noConversion"/>
  </si>
  <si>
    <t xml:space="preserve"> 2-6</t>
    <phoneticPr fontId="1" type="noConversion"/>
  </si>
  <si>
    <t>第二外語</t>
    <phoneticPr fontId="1" type="noConversion"/>
  </si>
  <si>
    <t>校訂必修及選修學分上限合計</t>
    <phoneticPr fontId="1" type="noConversion"/>
  </si>
  <si>
    <t>學生應修習學分總計</t>
    <phoneticPr fontId="1" type="noConversion"/>
  </si>
  <si>
    <t>(每週節數)</t>
    <phoneticPr fontId="1" type="noConversion"/>
  </si>
  <si>
    <t>每週團體活動時間(節數)</t>
    <phoneticPr fontId="1" type="noConversion"/>
  </si>
  <si>
    <t>每週彈性學習時間(節數)</t>
    <phoneticPr fontId="1" type="noConversion"/>
  </si>
  <si>
    <t>每週總上課節數</t>
    <phoneticPr fontId="1" type="noConversion"/>
  </si>
  <si>
    <t>國語文20</t>
    <phoneticPr fontId="1" type="noConversion"/>
  </si>
  <si>
    <t>英語文18</t>
    <phoneticPr fontId="1" type="noConversion"/>
  </si>
  <si>
    <t>數學16</t>
    <phoneticPr fontId="1" type="noConversion"/>
  </si>
  <si>
    <t>社會18</t>
    <phoneticPr fontId="1" type="noConversion"/>
  </si>
  <si>
    <t>自然科學12</t>
    <phoneticPr fontId="1" type="noConversion"/>
  </si>
  <si>
    <t>藝術10</t>
    <phoneticPr fontId="1" type="noConversion"/>
  </si>
  <si>
    <t>綜合活動4</t>
    <phoneticPr fontId="1" type="noConversion"/>
  </si>
  <si>
    <t>科技4</t>
    <phoneticPr fontId="1" type="noConversion"/>
  </si>
  <si>
    <t>健康與體育14</t>
    <phoneticPr fontId="1" type="noConversion"/>
  </si>
  <si>
    <t>全民國防教育2</t>
    <phoneticPr fontId="1" type="noConversion"/>
  </si>
  <si>
    <t>校訂必修及選修學分上限 62</t>
    <phoneticPr fontId="1" type="noConversion"/>
  </si>
  <si>
    <t>學生學期修習學分總計</t>
    <phoneticPr fontId="1" type="noConversion"/>
  </si>
  <si>
    <t>國立臺中女子高級中學107學年度入學新生領域/科目及學分數</t>
    <phoneticPr fontId="1" type="noConversion"/>
  </si>
  <si>
    <t>註1：高一應開設各類選修課程合計2-10學分。</t>
    <phoneticPr fontId="1" type="noConversion"/>
  </si>
  <si>
    <t>註2.：國語文(含中華文化基本教材)部定必修及選修至少須24學分。</t>
    <phoneticPr fontId="1" type="noConversion"/>
  </si>
  <si>
    <t>註3.：英語文部定必修及選修或加第二外國語文至少須24學分。</t>
    <phoneticPr fontId="1" type="noConversion"/>
  </si>
  <si>
    <t>註4：學生需修習「跨領域/科目專題」、「實作(實驗)」或「探索體驗」</t>
    <phoneticPr fontId="1" type="noConversion"/>
  </si>
  <si>
    <t>　　 等課程類型之相關課程至少合計4學分。若學生於校訂必修修習同類</t>
    <phoneticPr fontId="1" type="noConversion"/>
  </si>
  <si>
    <t>　　 課程則可合併計算。</t>
    <phoneticPr fontId="1" type="noConversion"/>
  </si>
  <si>
    <t>註１：一上一下選修合計 2-10。</t>
    <phoneticPr fontId="1" type="noConversion"/>
  </si>
  <si>
    <t>學分。</t>
    <phoneticPr fontId="1" type="noConversion"/>
  </si>
  <si>
    <t>目前合計</t>
    <phoneticPr fontId="1" type="noConversion"/>
  </si>
  <si>
    <t>試算</t>
    <phoneticPr fontId="1" type="noConversion"/>
  </si>
  <si>
    <t>註２：國語文必修、選修至少24。</t>
    <phoneticPr fontId="1" type="noConversion"/>
  </si>
  <si>
    <t>註３：英語必修、選修加二外至少24。</t>
    <phoneticPr fontId="1" type="noConversion"/>
  </si>
  <si>
    <t>目前</t>
    <phoneticPr fontId="1" type="noConversion"/>
  </si>
  <si>
    <t>學分。</t>
    <phoneticPr fontId="1" type="noConversion"/>
  </si>
  <si>
    <t>註：國語文高一、二合計應16學分。目前合計</t>
    <phoneticPr fontId="1" type="noConversion"/>
  </si>
  <si>
    <t>註：英語文高一、二合計應16學分。目前合計</t>
    <phoneticPr fontId="1" type="noConversion"/>
  </si>
  <si>
    <t>註：歷史高一、高二合計應６學分。目前合計</t>
    <phoneticPr fontId="1" type="noConversion"/>
  </si>
  <si>
    <t>註：公民與社會高一二計應６學分。目前合計</t>
    <phoneticPr fontId="1" type="noConversion"/>
  </si>
  <si>
    <t>註：地理高一、高二合計應６學分。目前合計</t>
    <phoneticPr fontId="1" type="noConversion"/>
  </si>
  <si>
    <t>註：物理高一、高二計應 2-4學分。目前合計</t>
    <phoneticPr fontId="1" type="noConversion"/>
  </si>
  <si>
    <t>註：數學高一８學分高二分類課程８學分。計</t>
    <phoneticPr fontId="1" type="noConversion"/>
  </si>
  <si>
    <t>註：化學高一、高二計應 2-4學分。目前合計</t>
    <phoneticPr fontId="1" type="noConversion"/>
  </si>
  <si>
    <t>註：生物高一、高二計應 2-4學分。目前合計</t>
    <phoneticPr fontId="1" type="noConversion"/>
  </si>
  <si>
    <t>註：地科高一、高二計應 2-4學分。目前合計</t>
    <phoneticPr fontId="1" type="noConversion"/>
  </si>
  <si>
    <t>XX 高級中學107學年度入學新生領域/科目及學分數</t>
    <phoneticPr fontId="1" type="noConversion"/>
  </si>
  <si>
    <t>加深加廣選修</t>
    <phoneticPr fontId="1" type="noConversion"/>
  </si>
  <si>
    <t>加深加廣選修-部定課綱</t>
    <phoneticPr fontId="1" type="noConversion"/>
  </si>
  <si>
    <t>二外及本土語言</t>
    <phoneticPr fontId="1" type="noConversion"/>
  </si>
  <si>
    <t>通識性課程</t>
    <phoneticPr fontId="1" type="noConversion"/>
  </si>
  <si>
    <t>大學預修與職涯試探</t>
    <phoneticPr fontId="1" type="noConversion"/>
  </si>
  <si>
    <t>特殊需求領域</t>
    <phoneticPr fontId="1" type="noConversion"/>
  </si>
  <si>
    <t>多元選修</t>
    <phoneticPr fontId="1" type="noConversion"/>
  </si>
  <si>
    <t>彈性學習(固定)</t>
    <phoneticPr fontId="1" type="noConversion"/>
  </si>
  <si>
    <t>彈性學習(非固定)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</si>
</sst>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8" xfId="0" applyFont="1" applyFill="1" applyBorder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>
      <alignment vertical="center"/>
    </xf>
    <xf numFmtId="0" fontId="0" fillId="0" borderId="37" xfId="0" applyBorder="1">
      <alignment vertical="center"/>
    </xf>
    <xf numFmtId="0" fontId="2" fillId="2" borderId="46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48" xfId="0" applyFont="1" applyFill="1" applyBorder="1">
      <alignment vertical="center"/>
    </xf>
    <xf numFmtId="0" fontId="2" fillId="2" borderId="49" xfId="0" applyFont="1" applyFill="1" applyBorder="1">
      <alignment vertical="center"/>
    </xf>
    <xf numFmtId="0" fontId="2" fillId="2" borderId="50" xfId="0" applyFont="1" applyFill="1" applyBorder="1">
      <alignment vertical="center"/>
    </xf>
    <xf numFmtId="0" fontId="2" fillId="2" borderId="51" xfId="0" applyFont="1" applyFill="1" applyBorder="1">
      <alignment vertical="center"/>
    </xf>
    <xf numFmtId="0" fontId="2" fillId="2" borderId="54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5" xfId="0" quotePrefix="1" applyFont="1" applyFill="1" applyBorder="1" applyAlignment="1">
      <alignment horizontal="center" vertical="center"/>
    </xf>
    <xf numFmtId="0" fontId="2" fillId="2" borderId="5" xfId="0" quotePrefix="1" applyFont="1" applyFill="1" applyBorder="1" applyAlignment="1">
      <alignment horizontal="center" vertical="center"/>
    </xf>
    <xf numFmtId="0" fontId="2" fillId="2" borderId="39" xfId="0" quotePrefix="1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10" xfId="0" applyFill="1" applyBorder="1">
      <alignment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1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1" borderId="5" xfId="0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2" fillId="1" borderId="9" xfId="0" applyFont="1" applyFill="1" applyBorder="1">
      <alignment vertical="center"/>
    </xf>
    <xf numFmtId="0" fontId="2" fillId="1" borderId="7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center"/>
    </xf>
    <xf numFmtId="0" fontId="2" fillId="1" borderId="6" xfId="0" applyFont="1" applyFill="1" applyBorder="1" applyAlignment="1">
      <alignment horizontal="center" vertical="center"/>
    </xf>
    <xf numFmtId="0" fontId="2" fillId="1" borderId="12" xfId="0" applyFont="1" applyFill="1" applyBorder="1" applyAlignment="1">
      <alignment horizontal="center" vertical="center"/>
    </xf>
    <xf numFmtId="0" fontId="2" fillId="1" borderId="0" xfId="0" applyNumberFormat="1" applyFont="1" applyFill="1">
      <alignment vertical="center"/>
    </xf>
    <xf numFmtId="0" fontId="2" fillId="1" borderId="0" xfId="0" applyFont="1" applyFill="1">
      <alignment vertical="center"/>
    </xf>
    <xf numFmtId="0" fontId="2" fillId="1" borderId="27" xfId="0" applyFont="1" applyFill="1" applyBorder="1" applyAlignment="1">
      <alignment horizontal="center" vertical="center"/>
    </xf>
    <xf numFmtId="0" fontId="2" fillId="1" borderId="37" xfId="0" applyFont="1" applyFill="1" applyBorder="1" applyAlignment="1">
      <alignment horizontal="center" vertical="center"/>
    </xf>
    <xf numFmtId="0" fontId="2" fillId="1" borderId="22" xfId="0" applyFont="1" applyFill="1" applyBorder="1" applyAlignment="1">
      <alignment horizontal="center" vertical="center"/>
    </xf>
    <xf numFmtId="0" fontId="2" fillId="1" borderId="25" xfId="0" applyNumberFormat="1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0" fontId="0" fillId="0" borderId="2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2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4" borderId="0" xfId="0" applyFont="1" applyFill="1">
      <alignment vertical="center"/>
    </xf>
    <xf numFmtId="0" fontId="2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1" borderId="44" xfId="0" applyFont="1" applyFill="1" applyBorder="1" applyAlignment="1">
      <alignment vertical="center" wrapText="1"/>
    </xf>
    <xf numFmtId="0" fontId="2" fillId="1" borderId="34" xfId="0" applyFont="1" applyFill="1" applyBorder="1" applyAlignment="1">
      <alignment vertical="center" wrapText="1"/>
    </xf>
    <xf numFmtId="0" fontId="2" fillId="1" borderId="45" xfId="0" applyFont="1" applyFill="1" applyBorder="1" applyAlignment="1">
      <alignment vertical="center" wrapText="1"/>
    </xf>
    <xf numFmtId="0" fontId="2" fillId="1" borderId="19" xfId="0" applyFont="1" applyFill="1" applyBorder="1" applyAlignment="1">
      <alignment vertical="center" wrapText="1"/>
    </xf>
    <xf numFmtId="0" fontId="2" fillId="1" borderId="17" xfId="0" applyFont="1" applyFill="1" applyBorder="1" applyAlignment="1">
      <alignment vertical="center" wrapText="1"/>
    </xf>
    <xf numFmtId="0" fontId="2" fillId="1" borderId="46" xfId="0" applyFont="1" applyFill="1" applyBorder="1" applyAlignment="1">
      <alignment vertical="center" wrapText="1"/>
    </xf>
    <xf numFmtId="0" fontId="2" fillId="1" borderId="19" xfId="0" applyFont="1" applyFill="1" applyBorder="1" applyAlignment="1">
      <alignment horizontal="center" vertical="center" wrapText="1" shrinkToFit="1"/>
    </xf>
    <xf numFmtId="0" fontId="2" fillId="1" borderId="18" xfId="0" applyFont="1" applyFill="1" applyBorder="1" applyAlignment="1">
      <alignment horizontal="center" vertical="center" wrapText="1" shrinkToFit="1"/>
    </xf>
    <xf numFmtId="0" fontId="2" fillId="2" borderId="3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1" borderId="12" xfId="0" applyFont="1" applyFill="1" applyBorder="1" applyAlignment="1">
      <alignment horizontal="center" vertical="center"/>
    </xf>
    <xf numFmtId="0" fontId="2" fillId="1" borderId="10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1" borderId="38" xfId="0" applyFont="1" applyFill="1" applyBorder="1" applyAlignment="1">
      <alignment horizontal="center" vertical="center" wrapText="1"/>
    </xf>
    <xf numFmtId="0" fontId="2" fillId="1" borderId="40" xfId="0" applyFont="1" applyFill="1" applyBorder="1" applyAlignment="1">
      <alignment horizontal="center" vertical="center" wrapText="1"/>
    </xf>
    <xf numFmtId="0" fontId="2" fillId="1" borderId="43" xfId="0" applyFont="1" applyFill="1" applyBorder="1" applyAlignment="1">
      <alignment horizontal="center" vertical="center" wrapText="1"/>
    </xf>
    <xf numFmtId="0" fontId="2" fillId="1" borderId="19" xfId="0" applyFont="1" applyFill="1" applyBorder="1" applyAlignment="1">
      <alignment horizontal="center" vertical="center" wrapText="1"/>
    </xf>
    <xf numFmtId="0" fontId="2" fillId="1" borderId="17" xfId="0" applyFont="1" applyFill="1" applyBorder="1" applyAlignment="1">
      <alignment horizontal="center" vertical="center" wrapText="1"/>
    </xf>
    <xf numFmtId="0" fontId="2" fillId="1" borderId="18" xfId="0" applyFont="1" applyFill="1" applyBorder="1" applyAlignment="1">
      <alignment horizontal="center" vertical="center" wrapText="1"/>
    </xf>
    <xf numFmtId="0" fontId="2" fillId="1" borderId="6" xfId="0" applyFont="1" applyFill="1" applyBorder="1" applyAlignment="1">
      <alignment horizontal="center" vertical="center"/>
    </xf>
    <xf numFmtId="0" fontId="2" fillId="1" borderId="1" xfId="0" applyFont="1" applyFill="1" applyBorder="1" applyAlignment="1">
      <alignment horizontal="center" vertical="center"/>
    </xf>
    <xf numFmtId="0" fontId="2" fillId="1" borderId="4" xfId="0" applyFont="1" applyFill="1" applyBorder="1" applyAlignment="1">
      <alignment horizontal="center" vertical="center"/>
    </xf>
    <xf numFmtId="0" fontId="2" fillId="1" borderId="19" xfId="0" applyFont="1" applyFill="1" applyBorder="1" applyAlignment="1">
      <alignment horizontal="center" vertical="center"/>
    </xf>
    <xf numFmtId="0" fontId="2" fillId="1" borderId="17" xfId="0" applyFont="1" applyFill="1" applyBorder="1" applyAlignment="1">
      <alignment horizontal="center" vertical="center"/>
    </xf>
    <xf numFmtId="0" fontId="2" fillId="1" borderId="18" xfId="0" applyFont="1" applyFill="1" applyBorder="1" applyAlignment="1">
      <alignment horizontal="center" vertical="center"/>
    </xf>
    <xf numFmtId="0" fontId="2" fillId="1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2" fillId="1" borderId="40" xfId="0" applyFont="1" applyFill="1" applyBorder="1" applyAlignment="1">
      <alignment vertical="center" wrapText="1"/>
    </xf>
    <xf numFmtId="0" fontId="2" fillId="1" borderId="43" xfId="0" applyFont="1" applyFill="1" applyBorder="1" applyAlignment="1">
      <alignment vertical="center" wrapText="1"/>
    </xf>
    <xf numFmtId="0" fontId="2" fillId="1" borderId="18" xfId="0" applyFont="1" applyFill="1" applyBorder="1" applyAlignment="1">
      <alignment vertical="center" wrapText="1"/>
    </xf>
    <xf numFmtId="0" fontId="2" fillId="1" borderId="14" xfId="0" applyFont="1" applyFill="1" applyBorder="1" applyAlignment="1">
      <alignment horizontal="center" vertical="center"/>
    </xf>
    <xf numFmtId="0" fontId="2" fillId="1" borderId="0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1" borderId="1" xfId="0" applyNumberFormat="1" applyFont="1" applyFill="1" applyBorder="1" applyAlignment="1">
      <alignment horizontal="center" vertical="center"/>
    </xf>
    <xf numFmtId="0" fontId="2" fillId="1" borderId="3" xfId="0" applyNumberFormat="1" applyFont="1" applyFill="1" applyBorder="1" applyAlignment="1">
      <alignment horizontal="center" vertical="center"/>
    </xf>
    <xf numFmtId="0" fontId="2" fillId="1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vertical="center"/>
    </xf>
    <xf numFmtId="0" fontId="0" fillId="0" borderId="55" xfId="0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57" xfId="0" applyBorder="1">
      <alignment vertical="center"/>
    </xf>
    <xf numFmtId="0" fontId="2" fillId="4" borderId="57" xfId="0" applyFont="1" applyFill="1" applyBorder="1">
      <alignment vertical="center"/>
    </xf>
    <xf numFmtId="0" fontId="2" fillId="4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57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>
      <alignment vertical="center"/>
    </xf>
  </cellXfs>
  <cellStyles count="1">
    <cellStyle name="一般" xfId="0" builtinId="0"/>
  </cellStyles>
  <dxfs count="20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1"/>
  <sheetViews>
    <sheetView zoomScaleNormal="100" workbookViewId="0">
      <selection activeCell="B1" sqref="B1:L1"/>
    </sheetView>
  </sheetViews>
  <sheetFormatPr defaultRowHeight="16.5"/>
  <cols>
    <col min="1" max="1" width="3" customWidth="1"/>
    <col min="2" max="2" width="3.375" customWidth="1"/>
    <col min="3" max="3" width="3.875" customWidth="1"/>
    <col min="4" max="4" width="11.5" customWidth="1"/>
    <col min="5" max="5" width="13" customWidth="1"/>
    <col min="6" max="6" width="6.375" customWidth="1"/>
    <col min="7" max="7" width="4.875" customWidth="1"/>
    <col min="8" max="8" width="5" customWidth="1"/>
    <col min="9" max="9" width="4.75" customWidth="1"/>
    <col min="10" max="12" width="5.25" customWidth="1"/>
    <col min="13" max="13" width="3.625" customWidth="1"/>
    <col min="14" max="14" width="3.25" style="17" customWidth="1"/>
    <col min="15" max="15" width="3.125" customWidth="1"/>
    <col min="16" max="16" width="10.875" customWidth="1"/>
    <col min="17" max="17" width="10.75" customWidth="1"/>
    <col min="18" max="18" width="6.5" customWidth="1"/>
    <col min="19" max="20" width="4.875" customWidth="1"/>
    <col min="21" max="21" width="4.75" customWidth="1"/>
    <col min="22" max="22" width="4.5" customWidth="1"/>
    <col min="23" max="23" width="4.875" customWidth="1"/>
    <col min="24" max="24" width="5.375" customWidth="1"/>
    <col min="25" max="25" width="4.125" customWidth="1"/>
  </cols>
  <sheetData>
    <row r="1" spans="2:22" ht="24.75" customHeight="1" thickBot="1">
      <c r="B1" s="161" t="s">
        <v>106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22">
      <c r="B2" s="163" t="s">
        <v>0</v>
      </c>
      <c r="C2" s="164"/>
      <c r="D2" s="166" t="s">
        <v>38</v>
      </c>
      <c r="E2" s="167"/>
      <c r="F2" s="168"/>
      <c r="G2" s="169" t="s">
        <v>39</v>
      </c>
      <c r="H2" s="153"/>
      <c r="I2" s="153"/>
      <c r="J2" s="153"/>
      <c r="K2" s="153"/>
      <c r="L2" s="170"/>
    </row>
    <row r="3" spans="2:22">
      <c r="B3" s="130"/>
      <c r="C3" s="165"/>
      <c r="D3" s="158" t="s">
        <v>40</v>
      </c>
      <c r="E3" s="158"/>
      <c r="F3" s="172" t="s">
        <v>41</v>
      </c>
      <c r="G3" s="174" t="s">
        <v>31</v>
      </c>
      <c r="H3" s="121"/>
      <c r="I3" s="175" t="s">
        <v>32</v>
      </c>
      <c r="J3" s="121"/>
      <c r="K3" s="145" t="s">
        <v>33</v>
      </c>
      <c r="L3" s="176"/>
      <c r="M3" s="147" t="s">
        <v>91</v>
      </c>
      <c r="N3" s="57"/>
    </row>
    <row r="4" spans="2:22">
      <c r="B4" s="119"/>
      <c r="C4" s="121"/>
      <c r="D4" s="120"/>
      <c r="E4" s="120"/>
      <c r="F4" s="173"/>
      <c r="G4" s="27" t="s">
        <v>42</v>
      </c>
      <c r="H4" s="28" t="s">
        <v>43</v>
      </c>
      <c r="I4" s="28" t="s">
        <v>42</v>
      </c>
      <c r="J4" s="28" t="s">
        <v>43</v>
      </c>
      <c r="K4" s="29" t="s">
        <v>42</v>
      </c>
      <c r="L4" s="34" t="s">
        <v>43</v>
      </c>
      <c r="M4" s="147"/>
      <c r="N4" s="57"/>
    </row>
    <row r="5" spans="2:22">
      <c r="B5" s="132" t="s">
        <v>1</v>
      </c>
      <c r="C5" s="135" t="s">
        <v>2</v>
      </c>
      <c r="D5" s="66" t="s">
        <v>3</v>
      </c>
      <c r="E5" s="62" t="s">
        <v>69</v>
      </c>
      <c r="F5" s="71">
        <f>SUM(G5:L5)</f>
        <v>20</v>
      </c>
      <c r="G5" s="89">
        <v>4</v>
      </c>
      <c r="H5" s="89">
        <v>4</v>
      </c>
      <c r="I5" s="89">
        <v>4</v>
      </c>
      <c r="J5" s="89">
        <v>4</v>
      </c>
      <c r="K5" s="89">
        <v>2</v>
      </c>
      <c r="L5" s="90">
        <v>2</v>
      </c>
      <c r="M5" s="77">
        <f t="shared" ref="M5:M14" si="0">SUM(G5:L5)</f>
        <v>20</v>
      </c>
      <c r="O5" t="s">
        <v>96</v>
      </c>
      <c r="U5">
        <f>SUM(G5:J5)</f>
        <v>16</v>
      </c>
      <c r="V5" t="s">
        <v>95</v>
      </c>
    </row>
    <row r="6" spans="2:22">
      <c r="B6" s="148"/>
      <c r="C6" s="115"/>
      <c r="D6" s="66"/>
      <c r="E6" s="67" t="s">
        <v>70</v>
      </c>
      <c r="F6" s="75">
        <f>SUM(G6:L6)</f>
        <v>18</v>
      </c>
      <c r="G6" s="89">
        <v>4</v>
      </c>
      <c r="H6" s="89">
        <v>4</v>
      </c>
      <c r="I6" s="89">
        <v>4</v>
      </c>
      <c r="J6" s="89">
        <v>4</v>
      </c>
      <c r="K6" s="89">
        <v>2</v>
      </c>
      <c r="L6" s="90">
        <v>0</v>
      </c>
      <c r="M6" s="77">
        <f t="shared" si="0"/>
        <v>18</v>
      </c>
      <c r="O6" t="s">
        <v>97</v>
      </c>
      <c r="U6">
        <f>SUM(G6:J6)</f>
        <v>16</v>
      </c>
      <c r="V6" t="s">
        <v>95</v>
      </c>
    </row>
    <row r="7" spans="2:22">
      <c r="B7" s="148"/>
      <c r="C7" s="115"/>
      <c r="D7" s="66" t="s">
        <v>71</v>
      </c>
      <c r="E7" s="65" t="s">
        <v>71</v>
      </c>
      <c r="F7" s="74">
        <f>SUM(G7:J7)</f>
        <v>16</v>
      </c>
      <c r="G7" s="89">
        <v>4</v>
      </c>
      <c r="H7" s="89">
        <v>4</v>
      </c>
      <c r="I7" s="89">
        <v>4</v>
      </c>
      <c r="J7" s="89">
        <v>4</v>
      </c>
      <c r="K7" s="89"/>
      <c r="L7" s="90"/>
      <c r="M7" s="77">
        <f t="shared" si="0"/>
        <v>16</v>
      </c>
      <c r="O7" t="s">
        <v>102</v>
      </c>
      <c r="U7">
        <f>SUM(G7:J7)</f>
        <v>16</v>
      </c>
      <c r="V7" t="s">
        <v>95</v>
      </c>
    </row>
    <row r="8" spans="2:22">
      <c r="B8" s="148"/>
      <c r="C8" s="115"/>
      <c r="D8" s="141" t="s">
        <v>72</v>
      </c>
      <c r="E8" s="62" t="s">
        <v>7</v>
      </c>
      <c r="F8" s="151">
        <f>SUM(M8:M10)</f>
        <v>0</v>
      </c>
      <c r="G8" s="89"/>
      <c r="H8" s="89"/>
      <c r="I8" s="89"/>
      <c r="J8" s="89"/>
      <c r="K8" s="89"/>
      <c r="L8" s="90"/>
      <c r="M8" s="77">
        <f t="shared" si="0"/>
        <v>0</v>
      </c>
      <c r="O8" t="s">
        <v>98</v>
      </c>
      <c r="U8">
        <f t="shared" ref="U8:U14" si="1">SUM(G8:J8)</f>
        <v>0</v>
      </c>
      <c r="V8" t="s">
        <v>95</v>
      </c>
    </row>
    <row r="9" spans="2:22">
      <c r="B9" s="148"/>
      <c r="C9" s="115"/>
      <c r="D9" s="142"/>
      <c r="E9" s="62" t="s">
        <v>8</v>
      </c>
      <c r="F9" s="152"/>
      <c r="G9" s="89"/>
      <c r="H9" s="89"/>
      <c r="I9" s="89"/>
      <c r="J9" s="89"/>
      <c r="K9" s="89"/>
      <c r="L9" s="90"/>
      <c r="M9" s="77">
        <f t="shared" si="0"/>
        <v>0</v>
      </c>
      <c r="O9" t="s">
        <v>100</v>
      </c>
      <c r="U9">
        <f t="shared" si="1"/>
        <v>0</v>
      </c>
      <c r="V9" t="s">
        <v>95</v>
      </c>
    </row>
    <row r="10" spans="2:22">
      <c r="B10" s="148"/>
      <c r="C10" s="115"/>
      <c r="D10" s="143"/>
      <c r="E10" s="68" t="s">
        <v>9</v>
      </c>
      <c r="F10" s="138"/>
      <c r="G10" s="89"/>
      <c r="H10" s="89"/>
      <c r="I10" s="89"/>
      <c r="J10" s="89"/>
      <c r="K10" s="89"/>
      <c r="L10" s="90"/>
      <c r="M10" s="77">
        <f t="shared" si="0"/>
        <v>0</v>
      </c>
      <c r="O10" t="s">
        <v>99</v>
      </c>
      <c r="U10">
        <f t="shared" si="1"/>
        <v>0</v>
      </c>
      <c r="V10" t="s">
        <v>95</v>
      </c>
    </row>
    <row r="11" spans="2:22">
      <c r="B11" s="148"/>
      <c r="C11" s="115"/>
      <c r="D11" s="135" t="s">
        <v>73</v>
      </c>
      <c r="E11" s="62" t="s">
        <v>12</v>
      </c>
      <c r="F11" s="151">
        <f>SUM(M11:M14)</f>
        <v>0</v>
      </c>
      <c r="G11" s="91"/>
      <c r="H11" s="89"/>
      <c r="I11" s="89"/>
      <c r="J11" s="89"/>
      <c r="K11" s="89"/>
      <c r="L11" s="90"/>
      <c r="M11" s="77">
        <f>SUM(G11:L11)</f>
        <v>0</v>
      </c>
      <c r="O11" t="s">
        <v>101</v>
      </c>
      <c r="U11">
        <f t="shared" si="1"/>
        <v>0</v>
      </c>
      <c r="V11" t="s">
        <v>95</v>
      </c>
    </row>
    <row r="12" spans="2:22">
      <c r="B12" s="148"/>
      <c r="C12" s="115"/>
      <c r="D12" s="136"/>
      <c r="E12" s="62" t="s">
        <v>13</v>
      </c>
      <c r="F12" s="152"/>
      <c r="G12" s="91"/>
      <c r="H12" s="89"/>
      <c r="I12" s="89"/>
      <c r="J12" s="89"/>
      <c r="K12" s="89"/>
      <c r="L12" s="90"/>
      <c r="M12" s="77">
        <f t="shared" si="0"/>
        <v>0</v>
      </c>
      <c r="O12" t="s">
        <v>103</v>
      </c>
      <c r="U12">
        <f t="shared" si="1"/>
        <v>0</v>
      </c>
      <c r="V12" t="s">
        <v>95</v>
      </c>
    </row>
    <row r="13" spans="2:22">
      <c r="B13" s="148"/>
      <c r="C13" s="115"/>
      <c r="D13" s="136"/>
      <c r="E13" s="62" t="s">
        <v>14</v>
      </c>
      <c r="F13" s="152"/>
      <c r="G13" s="91"/>
      <c r="H13" s="89"/>
      <c r="I13" s="89"/>
      <c r="J13" s="89"/>
      <c r="K13" s="89"/>
      <c r="L13" s="90"/>
      <c r="M13" s="77">
        <f>SUM(G13:L13)</f>
        <v>0</v>
      </c>
      <c r="O13" t="s">
        <v>104</v>
      </c>
      <c r="U13">
        <f t="shared" si="1"/>
        <v>0</v>
      </c>
      <c r="V13" t="s">
        <v>95</v>
      </c>
    </row>
    <row r="14" spans="2:22">
      <c r="B14" s="148"/>
      <c r="C14" s="115"/>
      <c r="D14" s="137"/>
      <c r="E14" s="68" t="s">
        <v>15</v>
      </c>
      <c r="F14" s="138"/>
      <c r="G14" s="91"/>
      <c r="H14" s="89"/>
      <c r="I14" s="89"/>
      <c r="J14" s="89"/>
      <c r="K14" s="89"/>
      <c r="L14" s="90"/>
      <c r="M14" s="77">
        <f t="shared" si="0"/>
        <v>0</v>
      </c>
      <c r="O14" t="s">
        <v>105</v>
      </c>
      <c r="U14">
        <f t="shared" si="1"/>
        <v>0</v>
      </c>
      <c r="V14" t="s">
        <v>95</v>
      </c>
    </row>
    <row r="15" spans="2:22">
      <c r="B15" s="148"/>
      <c r="C15" s="115"/>
      <c r="D15" s="135" t="s">
        <v>74</v>
      </c>
      <c r="E15" s="62" t="s">
        <v>16</v>
      </c>
      <c r="F15" s="155">
        <f>SUM(M15:M17)</f>
        <v>0</v>
      </c>
      <c r="G15" s="91"/>
      <c r="H15" s="89"/>
      <c r="I15" s="89"/>
      <c r="J15" s="89"/>
      <c r="K15" s="89"/>
      <c r="L15" s="90"/>
      <c r="M15" s="77">
        <f>SUM(G15:L15)</f>
        <v>0</v>
      </c>
    </row>
    <row r="16" spans="2:22">
      <c r="B16" s="148"/>
      <c r="C16" s="115"/>
      <c r="D16" s="136"/>
      <c r="E16" s="62" t="s">
        <v>17</v>
      </c>
      <c r="F16" s="156"/>
      <c r="G16" s="91"/>
      <c r="H16" s="89"/>
      <c r="I16" s="89"/>
      <c r="J16" s="89"/>
      <c r="K16" s="89"/>
      <c r="L16" s="90"/>
      <c r="M16" s="77">
        <f t="shared" ref="M16:M19" si="2">SUM(G16:L16)</f>
        <v>0</v>
      </c>
    </row>
    <row r="17" spans="2:24">
      <c r="B17" s="148"/>
      <c r="C17" s="115"/>
      <c r="D17" s="137"/>
      <c r="E17" s="68" t="s">
        <v>18</v>
      </c>
      <c r="F17" s="157"/>
      <c r="G17" s="91"/>
      <c r="H17" s="89"/>
      <c r="I17" s="89"/>
      <c r="J17" s="89"/>
      <c r="K17" s="89"/>
      <c r="L17" s="90"/>
      <c r="M17" s="77">
        <f t="shared" si="2"/>
        <v>0</v>
      </c>
    </row>
    <row r="18" spans="2:24">
      <c r="B18" s="148"/>
      <c r="C18" s="115"/>
      <c r="D18" s="135" t="s">
        <v>75</v>
      </c>
      <c r="E18" s="62" t="s">
        <v>20</v>
      </c>
      <c r="F18" s="139">
        <f>SUM(M18:M20)</f>
        <v>0</v>
      </c>
      <c r="G18" s="89"/>
      <c r="H18" s="89"/>
      <c r="I18" s="89"/>
      <c r="J18" s="89"/>
      <c r="K18" s="89"/>
      <c r="L18" s="90"/>
      <c r="M18" s="78">
        <f t="shared" si="2"/>
        <v>0</v>
      </c>
    </row>
    <row r="19" spans="2:24">
      <c r="B19" s="148"/>
      <c r="C19" s="115"/>
      <c r="D19" s="136"/>
      <c r="E19" s="62" t="s">
        <v>21</v>
      </c>
      <c r="F19" s="144"/>
      <c r="G19" s="89"/>
      <c r="H19" s="89"/>
      <c r="I19" s="89"/>
      <c r="J19" s="89"/>
      <c r="K19" s="89"/>
      <c r="L19" s="90"/>
      <c r="M19" s="78">
        <f t="shared" si="2"/>
        <v>0</v>
      </c>
    </row>
    <row r="20" spans="2:24">
      <c r="B20" s="148"/>
      <c r="C20" s="115"/>
      <c r="D20" s="137"/>
      <c r="E20" s="68" t="s">
        <v>22</v>
      </c>
      <c r="F20" s="140"/>
      <c r="G20" s="89"/>
      <c r="H20" s="89"/>
      <c r="I20" s="89"/>
      <c r="J20" s="89"/>
      <c r="K20" s="89"/>
      <c r="L20" s="90"/>
      <c r="M20" s="78">
        <f>SUM(G20:L20)</f>
        <v>0</v>
      </c>
    </row>
    <row r="21" spans="2:24">
      <c r="B21" s="148"/>
      <c r="C21" s="115"/>
      <c r="D21" s="135" t="s">
        <v>76</v>
      </c>
      <c r="E21" s="62" t="s">
        <v>23</v>
      </c>
      <c r="F21" s="139">
        <f>SUM(G21:L22)</f>
        <v>0</v>
      </c>
      <c r="G21" s="89"/>
      <c r="H21" s="89"/>
      <c r="I21" s="89"/>
      <c r="J21" s="89"/>
      <c r="K21" s="89"/>
      <c r="L21" s="90"/>
      <c r="M21" s="78">
        <f>SUM(G21:L21)</f>
        <v>0</v>
      </c>
    </row>
    <row r="22" spans="2:24">
      <c r="B22" s="148"/>
      <c r="C22" s="115"/>
      <c r="D22" s="137"/>
      <c r="E22" s="62" t="s">
        <v>24</v>
      </c>
      <c r="F22" s="140"/>
      <c r="G22" s="89"/>
      <c r="H22" s="89"/>
      <c r="I22" s="89"/>
      <c r="J22" s="89"/>
      <c r="K22" s="89"/>
      <c r="L22" s="90"/>
      <c r="M22" s="78">
        <f t="shared" ref="M22:M25" si="3">SUM(G22:L22)</f>
        <v>0</v>
      </c>
    </row>
    <row r="23" spans="2:24">
      <c r="B23" s="148"/>
      <c r="C23" s="115"/>
      <c r="D23" s="117" t="s">
        <v>77</v>
      </c>
      <c r="E23" s="69" t="s">
        <v>25</v>
      </c>
      <c r="F23" s="139">
        <f>SUM(G23:L24)</f>
        <v>0</v>
      </c>
      <c r="G23" s="89"/>
      <c r="H23" s="89"/>
      <c r="I23" s="89"/>
      <c r="J23" s="89"/>
      <c r="K23" s="89"/>
      <c r="L23" s="90"/>
      <c r="M23" s="78">
        <f t="shared" si="3"/>
        <v>0</v>
      </c>
    </row>
    <row r="24" spans="2:24">
      <c r="B24" s="148"/>
      <c r="C24" s="115"/>
      <c r="D24" s="118"/>
      <c r="E24" s="68" t="s">
        <v>26</v>
      </c>
      <c r="F24" s="140"/>
      <c r="G24" s="89"/>
      <c r="H24" s="89"/>
      <c r="I24" s="89"/>
      <c r="J24" s="89"/>
      <c r="K24" s="89"/>
      <c r="L24" s="90"/>
      <c r="M24" s="78">
        <f t="shared" si="3"/>
        <v>0</v>
      </c>
    </row>
    <row r="25" spans="2:24">
      <c r="B25" s="148"/>
      <c r="C25" s="115"/>
      <c r="D25" s="125" t="s">
        <v>78</v>
      </c>
      <c r="E25" s="126"/>
      <c r="F25" s="76">
        <f>SUM(G25:L26)</f>
        <v>54</v>
      </c>
      <c r="G25" s="89"/>
      <c r="H25" s="89"/>
      <c r="I25" s="89"/>
      <c r="J25" s="89"/>
      <c r="K25" s="89"/>
      <c r="L25" s="90"/>
      <c r="M25" s="78">
        <f t="shared" si="3"/>
        <v>0</v>
      </c>
    </row>
    <row r="26" spans="2:24">
      <c r="B26" s="149"/>
      <c r="C26" s="150"/>
      <c r="D26" s="120" t="s">
        <v>44</v>
      </c>
      <c r="E26" s="121"/>
      <c r="F26" s="30">
        <v>118</v>
      </c>
      <c r="G26" s="31">
        <f>SUM(G5:G25)</f>
        <v>12</v>
      </c>
      <c r="H26" s="31">
        <f t="shared" ref="H26:L26" si="4">SUM(H5:H25)</f>
        <v>12</v>
      </c>
      <c r="I26" s="31">
        <f t="shared" si="4"/>
        <v>12</v>
      </c>
      <c r="J26" s="31">
        <f t="shared" si="4"/>
        <v>12</v>
      </c>
      <c r="K26" s="31">
        <f t="shared" si="4"/>
        <v>4</v>
      </c>
      <c r="L26" s="31">
        <f t="shared" si="4"/>
        <v>2</v>
      </c>
      <c r="M26" s="78">
        <f>SUM(M5:M25)</f>
        <v>54</v>
      </c>
    </row>
    <row r="27" spans="2:24">
      <c r="B27" s="111" t="s">
        <v>37</v>
      </c>
      <c r="C27" s="114" t="s">
        <v>2</v>
      </c>
      <c r="D27" s="58"/>
      <c r="E27" s="59"/>
      <c r="F27" s="70">
        <f>SUM(G27:L27)</f>
        <v>0</v>
      </c>
      <c r="G27" s="84"/>
      <c r="H27" s="85"/>
      <c r="I27" s="85"/>
      <c r="J27" s="85"/>
      <c r="K27" s="86"/>
      <c r="L27" s="87"/>
      <c r="M27" s="78">
        <f>SUM(G27:L27)</f>
        <v>0</v>
      </c>
    </row>
    <row r="28" spans="2:24">
      <c r="B28" s="112"/>
      <c r="C28" s="115"/>
      <c r="D28" s="58"/>
      <c r="E28" s="60"/>
      <c r="F28" s="70">
        <f t="shared" ref="F28:F32" si="5">SUM(G28:L28)</f>
        <v>0</v>
      </c>
      <c r="G28" s="84"/>
      <c r="H28" s="85"/>
      <c r="I28" s="85"/>
      <c r="J28" s="85"/>
      <c r="K28" s="88"/>
      <c r="L28" s="87"/>
      <c r="M28" s="78">
        <f t="shared" ref="M28:M32" si="6">SUM(G28:L28)</f>
        <v>0</v>
      </c>
      <c r="X28" s="17"/>
    </row>
    <row r="29" spans="2:24">
      <c r="B29" s="112"/>
      <c r="C29" s="115"/>
      <c r="D29" s="58"/>
      <c r="E29" s="60"/>
      <c r="F29" s="70">
        <f t="shared" si="5"/>
        <v>0</v>
      </c>
      <c r="G29" s="84"/>
      <c r="H29" s="85"/>
      <c r="I29" s="85"/>
      <c r="J29" s="85"/>
      <c r="K29" s="88"/>
      <c r="L29" s="87"/>
      <c r="M29" s="78">
        <f t="shared" si="6"/>
        <v>0</v>
      </c>
      <c r="X29" s="17"/>
    </row>
    <row r="30" spans="2:24">
      <c r="B30" s="112"/>
      <c r="C30" s="115"/>
      <c r="D30" s="58"/>
      <c r="E30" s="60"/>
      <c r="F30" s="70">
        <f t="shared" si="5"/>
        <v>0</v>
      </c>
      <c r="G30" s="84"/>
      <c r="H30" s="85"/>
      <c r="I30" s="85"/>
      <c r="J30" s="85"/>
      <c r="K30" s="88"/>
      <c r="L30" s="87"/>
      <c r="M30" s="78">
        <f t="shared" si="6"/>
        <v>0</v>
      </c>
      <c r="X30" s="17"/>
    </row>
    <row r="31" spans="2:24">
      <c r="B31" s="112"/>
      <c r="C31" s="115"/>
      <c r="D31" s="58"/>
      <c r="E31" s="60"/>
      <c r="F31" s="70">
        <f t="shared" si="5"/>
        <v>0</v>
      </c>
      <c r="G31" s="84"/>
      <c r="H31" s="85"/>
      <c r="I31" s="85"/>
      <c r="J31" s="85"/>
      <c r="K31" s="88"/>
      <c r="L31" s="87"/>
      <c r="M31" s="78">
        <f t="shared" si="6"/>
        <v>0</v>
      </c>
      <c r="P31" s="17"/>
      <c r="Q31" s="17"/>
      <c r="R31" s="17"/>
      <c r="S31" s="17"/>
      <c r="T31" s="17"/>
      <c r="U31" s="17"/>
      <c r="V31" s="17"/>
      <c r="W31" s="17"/>
      <c r="X31" s="17"/>
    </row>
    <row r="32" spans="2:24">
      <c r="B32" s="112"/>
      <c r="C32" s="115"/>
      <c r="D32" s="58"/>
      <c r="E32" s="60"/>
      <c r="F32" s="70">
        <f t="shared" si="5"/>
        <v>0</v>
      </c>
      <c r="G32" s="84"/>
      <c r="H32" s="85"/>
      <c r="I32" s="85"/>
      <c r="J32" s="85"/>
      <c r="K32" s="88"/>
      <c r="L32" s="87"/>
      <c r="M32" s="78">
        <f t="shared" si="6"/>
        <v>0</v>
      </c>
      <c r="P32" s="17"/>
      <c r="Q32" s="17"/>
      <c r="R32" s="17"/>
      <c r="S32" s="17"/>
      <c r="T32" s="17"/>
      <c r="U32" s="17"/>
      <c r="V32" s="17"/>
      <c r="W32" s="17"/>
      <c r="X32" s="17"/>
    </row>
    <row r="33" spans="2:24" ht="17.25" thickBot="1">
      <c r="B33" s="113"/>
      <c r="C33" s="116"/>
      <c r="D33" s="37"/>
      <c r="E33" s="38"/>
      <c r="F33" s="39" t="s">
        <v>36</v>
      </c>
      <c r="G33" s="40">
        <f>SUM(G27:G32)</f>
        <v>0</v>
      </c>
      <c r="H33" s="40">
        <f t="shared" ref="H33:L33" si="7">SUM(H27:H32)</f>
        <v>0</v>
      </c>
      <c r="I33" s="40">
        <f t="shared" si="7"/>
        <v>0</v>
      </c>
      <c r="J33" s="40">
        <f t="shared" si="7"/>
        <v>0</v>
      </c>
      <c r="K33" s="40">
        <f t="shared" si="7"/>
        <v>0</v>
      </c>
      <c r="L33" s="40">
        <f t="shared" si="7"/>
        <v>0</v>
      </c>
      <c r="M33" s="78">
        <f>SUM(M27:M32)</f>
        <v>0</v>
      </c>
      <c r="P33" s="17"/>
      <c r="Q33" s="17"/>
      <c r="R33" s="17"/>
      <c r="S33" s="17"/>
      <c r="T33" s="17"/>
      <c r="U33" s="17"/>
      <c r="V33" s="17"/>
      <c r="W33" s="17"/>
      <c r="X33" s="17"/>
    </row>
    <row r="34" spans="2:24">
      <c r="F34" s="2"/>
      <c r="G34" s="2"/>
      <c r="L34" s="2"/>
      <c r="M34" s="2"/>
    </row>
    <row r="35" spans="2:24" ht="17.25" thickBot="1">
      <c r="B35" s="17"/>
    </row>
    <row r="36" spans="2:24">
      <c r="B36" s="163" t="s">
        <v>56</v>
      </c>
      <c r="C36" s="164"/>
      <c r="D36" s="166" t="s">
        <v>38</v>
      </c>
      <c r="E36" s="171"/>
      <c r="F36" s="43"/>
      <c r="G36" s="153" t="s">
        <v>39</v>
      </c>
      <c r="H36" s="153"/>
      <c r="I36" s="153"/>
      <c r="J36" s="153"/>
      <c r="K36" s="153"/>
      <c r="L36" s="154"/>
    </row>
    <row r="37" spans="2:24">
      <c r="B37" s="130"/>
      <c r="C37" s="165"/>
      <c r="D37" s="158" t="s">
        <v>40</v>
      </c>
      <c r="E37" s="158"/>
      <c r="F37" s="159" t="s">
        <v>41</v>
      </c>
      <c r="G37" s="120" t="s">
        <v>31</v>
      </c>
      <c r="H37" s="121"/>
      <c r="I37" s="175" t="s">
        <v>32</v>
      </c>
      <c r="J37" s="121"/>
      <c r="K37" s="145" t="s">
        <v>33</v>
      </c>
      <c r="L37" s="146"/>
      <c r="M37" s="147" t="s">
        <v>91</v>
      </c>
      <c r="S37" s="83"/>
    </row>
    <row r="38" spans="2:24">
      <c r="B38" s="119"/>
      <c r="C38" s="121"/>
      <c r="D38" s="120"/>
      <c r="E38" s="120"/>
      <c r="F38" s="160"/>
      <c r="G38" s="29" t="s">
        <v>42</v>
      </c>
      <c r="H38" s="28" t="s">
        <v>43</v>
      </c>
      <c r="I38" s="28" t="s">
        <v>42</v>
      </c>
      <c r="J38" s="28" t="s">
        <v>43</v>
      </c>
      <c r="K38" s="29" t="s">
        <v>42</v>
      </c>
      <c r="L38" s="34" t="s">
        <v>43</v>
      </c>
      <c r="M38" s="147"/>
      <c r="S38" s="83"/>
    </row>
    <row r="39" spans="2:24">
      <c r="B39" s="132" t="s">
        <v>45</v>
      </c>
      <c r="C39" s="135" t="s">
        <v>2</v>
      </c>
      <c r="D39" s="141" t="s">
        <v>3</v>
      </c>
      <c r="E39" s="74" t="s">
        <v>4</v>
      </c>
      <c r="F39" s="81">
        <f>SUM(G39:L39)</f>
        <v>0</v>
      </c>
      <c r="G39" s="92"/>
      <c r="H39" s="92"/>
      <c r="I39" s="92"/>
      <c r="J39" s="92"/>
      <c r="K39" s="92"/>
      <c r="L39" s="93"/>
      <c r="M39" s="78">
        <f>SUM(G39:L39)</f>
        <v>0</v>
      </c>
      <c r="S39" s="83"/>
    </row>
    <row r="40" spans="2:24">
      <c r="B40" s="133"/>
      <c r="C40" s="136"/>
      <c r="D40" s="142"/>
      <c r="E40" s="76" t="s">
        <v>46</v>
      </c>
      <c r="F40" s="81">
        <f t="shared" ref="F40:F53" si="8">SUM(G40:L40)</f>
        <v>0</v>
      </c>
      <c r="G40" s="92"/>
      <c r="H40" s="92"/>
      <c r="I40" s="92"/>
      <c r="J40" s="92"/>
      <c r="K40" s="92"/>
      <c r="L40" s="93"/>
      <c r="M40" s="78">
        <f t="shared" ref="M40:M53" si="9">SUM(G40:L40)</f>
        <v>0</v>
      </c>
      <c r="S40" s="83"/>
    </row>
    <row r="41" spans="2:24">
      <c r="B41" s="133"/>
      <c r="C41" s="136"/>
      <c r="D41" s="142"/>
      <c r="E41" s="76" t="s">
        <v>5</v>
      </c>
      <c r="F41" s="81">
        <f t="shared" si="8"/>
        <v>0</v>
      </c>
      <c r="G41" s="92"/>
      <c r="H41" s="92"/>
      <c r="I41" s="92"/>
      <c r="J41" s="92"/>
      <c r="K41" s="92"/>
      <c r="L41" s="93"/>
      <c r="M41" s="78">
        <f t="shared" si="9"/>
        <v>0</v>
      </c>
    </row>
    <row r="42" spans="2:24">
      <c r="B42" s="133"/>
      <c r="C42" s="136"/>
      <c r="D42" s="143"/>
      <c r="E42" s="76" t="s">
        <v>62</v>
      </c>
      <c r="F42" s="81">
        <f t="shared" si="8"/>
        <v>0</v>
      </c>
      <c r="G42" s="92"/>
      <c r="H42" s="92"/>
      <c r="I42" s="92"/>
      <c r="J42" s="92"/>
      <c r="K42" s="92"/>
      <c r="L42" s="93"/>
      <c r="M42" s="78">
        <f t="shared" si="9"/>
        <v>0</v>
      </c>
    </row>
    <row r="43" spans="2:24">
      <c r="B43" s="133"/>
      <c r="C43" s="136"/>
      <c r="D43" s="62" t="s">
        <v>6</v>
      </c>
      <c r="E43" s="105"/>
      <c r="F43" s="81">
        <f t="shared" si="8"/>
        <v>0</v>
      </c>
      <c r="G43" s="94"/>
      <c r="H43" s="94"/>
      <c r="I43" s="94"/>
      <c r="J43" s="94"/>
      <c r="K43" s="94"/>
      <c r="L43" s="95"/>
      <c r="M43" s="78">
        <f t="shared" si="9"/>
        <v>0</v>
      </c>
    </row>
    <row r="44" spans="2:24">
      <c r="B44" s="133"/>
      <c r="C44" s="136"/>
      <c r="D44" s="62" t="s">
        <v>10</v>
      </c>
      <c r="E44" s="106"/>
      <c r="F44" s="81">
        <f t="shared" si="8"/>
        <v>0</v>
      </c>
      <c r="G44" s="92"/>
      <c r="H44" s="92"/>
      <c r="I44" s="92"/>
      <c r="J44" s="92"/>
      <c r="K44" s="92"/>
      <c r="L44" s="93"/>
      <c r="M44" s="78">
        <f t="shared" si="9"/>
        <v>0</v>
      </c>
    </row>
    <row r="45" spans="2:24">
      <c r="B45" s="133"/>
      <c r="C45" s="136"/>
      <c r="D45" s="66" t="s">
        <v>11</v>
      </c>
      <c r="E45" s="107"/>
      <c r="F45" s="81">
        <f t="shared" si="8"/>
        <v>0</v>
      </c>
      <c r="G45" s="92"/>
      <c r="H45" s="92"/>
      <c r="I45" s="92"/>
      <c r="J45" s="92"/>
      <c r="K45" s="92"/>
      <c r="L45" s="93"/>
      <c r="M45" s="78">
        <f t="shared" si="9"/>
        <v>0</v>
      </c>
    </row>
    <row r="46" spans="2:24">
      <c r="B46" s="133"/>
      <c r="C46" s="136"/>
      <c r="D46" s="62" t="s">
        <v>19</v>
      </c>
      <c r="E46" s="106"/>
      <c r="F46" s="81">
        <f t="shared" si="8"/>
        <v>0</v>
      </c>
      <c r="G46" s="92"/>
      <c r="H46" s="92"/>
      <c r="I46" s="92"/>
      <c r="J46" s="92"/>
      <c r="K46" s="92"/>
      <c r="L46" s="93"/>
      <c r="M46" s="78">
        <f t="shared" si="9"/>
        <v>0</v>
      </c>
    </row>
    <row r="47" spans="2:24">
      <c r="B47" s="133"/>
      <c r="C47" s="136"/>
      <c r="D47" s="62" t="s">
        <v>28</v>
      </c>
      <c r="E47" s="106"/>
      <c r="F47" s="81">
        <f t="shared" si="8"/>
        <v>0</v>
      </c>
      <c r="G47" s="92"/>
      <c r="H47" s="92"/>
      <c r="I47" s="92"/>
      <c r="J47" s="92"/>
      <c r="K47" s="92"/>
      <c r="L47" s="93"/>
      <c r="M47" s="78">
        <f t="shared" si="9"/>
        <v>0</v>
      </c>
    </row>
    <row r="48" spans="2:24">
      <c r="B48" s="133"/>
      <c r="C48" s="136"/>
      <c r="D48" s="62" t="s">
        <v>29</v>
      </c>
      <c r="E48" s="106"/>
      <c r="F48" s="81">
        <f t="shared" si="8"/>
        <v>0</v>
      </c>
      <c r="G48" s="92"/>
      <c r="H48" s="92"/>
      <c r="I48" s="92"/>
      <c r="J48" s="92"/>
      <c r="K48" s="92"/>
      <c r="L48" s="93"/>
      <c r="M48" s="78">
        <f t="shared" si="9"/>
        <v>0</v>
      </c>
    </row>
    <row r="49" spans="2:23">
      <c r="B49" s="133"/>
      <c r="C49" s="136"/>
      <c r="D49" s="62" t="s">
        <v>30</v>
      </c>
      <c r="E49" s="106"/>
      <c r="F49" s="81">
        <f t="shared" si="8"/>
        <v>0</v>
      </c>
      <c r="G49" s="92"/>
      <c r="H49" s="92"/>
      <c r="I49" s="92"/>
      <c r="J49" s="92"/>
      <c r="K49" s="92"/>
      <c r="L49" s="93"/>
      <c r="M49" s="78">
        <f t="shared" si="9"/>
        <v>0</v>
      </c>
    </row>
    <row r="50" spans="2:23">
      <c r="B50" s="133"/>
      <c r="C50" s="136"/>
      <c r="D50" s="125" t="s">
        <v>48</v>
      </c>
      <c r="E50" s="126"/>
      <c r="F50" s="81">
        <f t="shared" si="8"/>
        <v>0</v>
      </c>
      <c r="G50" s="92"/>
      <c r="H50" s="92"/>
      <c r="I50" s="92"/>
      <c r="J50" s="92"/>
      <c r="K50" s="92"/>
      <c r="L50" s="93"/>
      <c r="M50" s="78">
        <f t="shared" si="9"/>
        <v>0</v>
      </c>
    </row>
    <row r="51" spans="2:23">
      <c r="B51" s="133"/>
      <c r="C51" s="136"/>
      <c r="D51" s="125" t="s">
        <v>49</v>
      </c>
      <c r="E51" s="126"/>
      <c r="F51" s="81">
        <f t="shared" si="8"/>
        <v>0</v>
      </c>
      <c r="G51" s="92"/>
      <c r="H51" s="92"/>
      <c r="I51" s="92"/>
      <c r="J51" s="92"/>
      <c r="K51" s="92"/>
      <c r="L51" s="93"/>
      <c r="M51" s="78">
        <f t="shared" si="9"/>
        <v>0</v>
      </c>
    </row>
    <row r="52" spans="2:23">
      <c r="B52" s="133"/>
      <c r="C52" s="136"/>
      <c r="D52" s="125" t="s">
        <v>50</v>
      </c>
      <c r="E52" s="126"/>
      <c r="F52" s="81">
        <f t="shared" si="8"/>
        <v>0</v>
      </c>
      <c r="G52" s="92"/>
      <c r="H52" s="92"/>
      <c r="I52" s="92"/>
      <c r="J52" s="92"/>
      <c r="K52" s="92"/>
      <c r="L52" s="93"/>
      <c r="M52" s="78">
        <f t="shared" si="9"/>
        <v>0</v>
      </c>
    </row>
    <row r="53" spans="2:23">
      <c r="B53" s="133"/>
      <c r="C53" s="136"/>
      <c r="D53" s="125" t="s">
        <v>51</v>
      </c>
      <c r="E53" s="126"/>
      <c r="F53" s="81">
        <f t="shared" si="8"/>
        <v>0</v>
      </c>
      <c r="G53" s="92"/>
      <c r="H53" s="92"/>
      <c r="I53" s="92"/>
      <c r="J53" s="92"/>
      <c r="K53" s="92"/>
      <c r="L53" s="93"/>
      <c r="M53" s="78">
        <f t="shared" si="9"/>
        <v>0</v>
      </c>
    </row>
    <row r="54" spans="2:23">
      <c r="B54" s="134"/>
      <c r="C54" s="137"/>
      <c r="D54" s="138" t="s">
        <v>52</v>
      </c>
      <c r="E54" s="138"/>
      <c r="F54" s="82">
        <f>SUM(F39:F53)</f>
        <v>0</v>
      </c>
      <c r="G54" s="79">
        <f>SUM(G39:G53)</f>
        <v>0</v>
      </c>
      <c r="H54" s="71">
        <f t="shared" ref="H54:L54" si="10">SUM(H39:H53)</f>
        <v>0</v>
      </c>
      <c r="I54" s="62">
        <f t="shared" si="10"/>
        <v>0</v>
      </c>
      <c r="J54" s="71">
        <f t="shared" si="10"/>
        <v>0</v>
      </c>
      <c r="K54" s="76">
        <f t="shared" si="10"/>
        <v>0</v>
      </c>
      <c r="L54" s="80">
        <f t="shared" si="10"/>
        <v>0</v>
      </c>
      <c r="M54" s="78">
        <f>SUM(G39:H53)</f>
        <v>0</v>
      </c>
      <c r="O54" t="s">
        <v>88</v>
      </c>
      <c r="P54" s="102"/>
      <c r="Q54" s="103"/>
      <c r="R54" s="17"/>
      <c r="S54" s="101" t="s">
        <v>90</v>
      </c>
      <c r="T54" s="17"/>
      <c r="U54" s="104">
        <f>G54+H54</f>
        <v>0</v>
      </c>
      <c r="V54" s="101" t="s">
        <v>89</v>
      </c>
      <c r="W54" s="17"/>
    </row>
    <row r="55" spans="2:23">
      <c r="B55" s="127" t="s">
        <v>79</v>
      </c>
      <c r="C55" s="128"/>
      <c r="D55" s="128"/>
      <c r="E55" s="129"/>
      <c r="F55" s="33">
        <f>F54+M33</f>
        <v>0</v>
      </c>
      <c r="G55" s="29">
        <f t="shared" ref="G55:L55" si="11">G54+G33</f>
        <v>0</v>
      </c>
      <c r="H55" s="29">
        <f t="shared" si="11"/>
        <v>0</v>
      </c>
      <c r="I55" s="29">
        <f t="shared" si="11"/>
        <v>0</v>
      </c>
      <c r="J55" s="29">
        <f t="shared" si="11"/>
        <v>0</v>
      </c>
      <c r="K55" s="29">
        <f t="shared" si="11"/>
        <v>0</v>
      </c>
      <c r="L55" s="34">
        <f t="shared" si="11"/>
        <v>0</v>
      </c>
      <c r="O55" t="s">
        <v>92</v>
      </c>
      <c r="P55" s="17"/>
      <c r="Q55" s="17"/>
      <c r="R55" s="17"/>
      <c r="S55" s="101" t="s">
        <v>90</v>
      </c>
      <c r="T55" s="17"/>
      <c r="U55" s="17">
        <f>M39+M5</f>
        <v>20</v>
      </c>
      <c r="V55" s="101" t="s">
        <v>89</v>
      </c>
      <c r="W55" s="17"/>
    </row>
    <row r="56" spans="2:23">
      <c r="B56" s="130" t="s">
        <v>80</v>
      </c>
      <c r="C56" s="131"/>
      <c r="D56" s="131"/>
      <c r="E56" s="131"/>
      <c r="F56" s="47">
        <v>180</v>
      </c>
      <c r="G56" s="48">
        <f>G57</f>
        <v>12</v>
      </c>
      <c r="H56" s="48">
        <f>SUM(G57:H57)</f>
        <v>24</v>
      </c>
      <c r="I56" s="48">
        <f>SUM(G57:I57)</f>
        <v>36</v>
      </c>
      <c r="J56" s="48">
        <f>SUM(G57:J57)</f>
        <v>48</v>
      </c>
      <c r="K56" s="48">
        <f>SUM(G57:K57)</f>
        <v>52</v>
      </c>
      <c r="L56" s="34">
        <f>SUM(G57:L57)</f>
        <v>54</v>
      </c>
      <c r="M56" s="98"/>
      <c r="O56" t="s">
        <v>93</v>
      </c>
      <c r="P56" s="17"/>
      <c r="Q56" s="17"/>
      <c r="R56" s="17"/>
      <c r="S56" s="17"/>
      <c r="T56" s="17" t="s">
        <v>94</v>
      </c>
      <c r="U56" s="17">
        <f>M6+M41+M42</f>
        <v>18</v>
      </c>
      <c r="V56" s="101" t="s">
        <v>89</v>
      </c>
      <c r="W56" s="17"/>
    </row>
    <row r="57" spans="2:23">
      <c r="B57" s="119" t="s">
        <v>65</v>
      </c>
      <c r="C57" s="120"/>
      <c r="D57" s="120"/>
      <c r="E57" s="121"/>
      <c r="F57" s="49">
        <v>30</v>
      </c>
      <c r="G57" s="48">
        <f t="shared" ref="G57:L57" si="12">G54+G33+G26</f>
        <v>12</v>
      </c>
      <c r="H57" s="48">
        <f t="shared" si="12"/>
        <v>12</v>
      </c>
      <c r="I57" s="48">
        <f t="shared" si="12"/>
        <v>12</v>
      </c>
      <c r="J57" s="48">
        <f t="shared" si="12"/>
        <v>12</v>
      </c>
      <c r="K57" s="48">
        <f t="shared" si="12"/>
        <v>4</v>
      </c>
      <c r="L57" s="34">
        <f t="shared" si="12"/>
        <v>2</v>
      </c>
    </row>
    <row r="58" spans="2:23">
      <c r="B58" s="122" t="s">
        <v>66</v>
      </c>
      <c r="C58" s="123"/>
      <c r="D58" s="123"/>
      <c r="E58" s="124"/>
      <c r="F58" s="33" t="s">
        <v>55</v>
      </c>
      <c r="G58" s="96"/>
      <c r="H58" s="96"/>
      <c r="I58" s="96"/>
      <c r="J58" s="96"/>
      <c r="K58" s="96"/>
      <c r="L58" s="97"/>
    </row>
    <row r="59" spans="2:23">
      <c r="B59" s="122" t="s">
        <v>67</v>
      </c>
      <c r="C59" s="123"/>
      <c r="D59" s="123"/>
      <c r="E59" s="124"/>
      <c r="F59" s="33" t="s">
        <v>55</v>
      </c>
      <c r="G59" s="96"/>
      <c r="H59" s="96"/>
      <c r="I59" s="96"/>
      <c r="J59" s="96"/>
      <c r="K59" s="96"/>
      <c r="L59" s="97"/>
    </row>
    <row r="60" spans="2:23" ht="17.25" thickBot="1">
      <c r="B60" s="108" t="s">
        <v>68</v>
      </c>
      <c r="C60" s="109"/>
      <c r="D60" s="109"/>
      <c r="E60" s="110"/>
      <c r="F60" s="52">
        <v>35</v>
      </c>
      <c r="G60" s="52">
        <f>SUM(G57:G59)</f>
        <v>12</v>
      </c>
      <c r="H60" s="52">
        <f t="shared" ref="H60:L60" si="13">SUM(H57:H59)</f>
        <v>12</v>
      </c>
      <c r="I60" s="52">
        <f t="shared" si="13"/>
        <v>12</v>
      </c>
      <c r="J60" s="52">
        <f t="shared" si="13"/>
        <v>12</v>
      </c>
      <c r="K60" s="52">
        <f t="shared" si="13"/>
        <v>4</v>
      </c>
      <c r="L60" s="99">
        <f t="shared" si="13"/>
        <v>2</v>
      </c>
    </row>
    <row r="61" spans="2:23">
      <c r="B61" s="56"/>
      <c r="C61" s="55"/>
      <c r="D61" s="55"/>
      <c r="E61" s="55"/>
      <c r="F61" s="55"/>
      <c r="G61" s="55"/>
      <c r="H61" s="55"/>
      <c r="I61" s="55"/>
      <c r="J61" s="55"/>
      <c r="K61" s="55"/>
      <c r="L61" s="55"/>
    </row>
  </sheetData>
  <sheetProtection sheet="1" objects="1" scenarios="1"/>
  <mergeCells count="51">
    <mergeCell ref="M3:M4"/>
    <mergeCell ref="D37:E38"/>
    <mergeCell ref="F37:F38"/>
    <mergeCell ref="G37:H37"/>
    <mergeCell ref="B1:L1"/>
    <mergeCell ref="B2:C4"/>
    <mergeCell ref="D2:F2"/>
    <mergeCell ref="G2:L2"/>
    <mergeCell ref="B36:C38"/>
    <mergeCell ref="D36:E36"/>
    <mergeCell ref="D3:E4"/>
    <mergeCell ref="F3:F4"/>
    <mergeCell ref="G3:H3"/>
    <mergeCell ref="I3:J3"/>
    <mergeCell ref="K3:L3"/>
    <mergeCell ref="I37:J37"/>
    <mergeCell ref="C5:C26"/>
    <mergeCell ref="D8:D10"/>
    <mergeCell ref="F8:F10"/>
    <mergeCell ref="G36:L36"/>
    <mergeCell ref="D11:D14"/>
    <mergeCell ref="F11:F14"/>
    <mergeCell ref="D15:D17"/>
    <mergeCell ref="F15:F17"/>
    <mergeCell ref="D18:D20"/>
    <mergeCell ref="F18:F20"/>
    <mergeCell ref="D52:E52"/>
    <mergeCell ref="K37:L37"/>
    <mergeCell ref="M37:M38"/>
    <mergeCell ref="D21:D22"/>
    <mergeCell ref="F21:F22"/>
    <mergeCell ref="D51:E51"/>
    <mergeCell ref="F23:F24"/>
    <mergeCell ref="D50:E50"/>
    <mergeCell ref="D39:D42"/>
    <mergeCell ref="B60:E60"/>
    <mergeCell ref="B27:B33"/>
    <mergeCell ref="C27:C33"/>
    <mergeCell ref="D23:D24"/>
    <mergeCell ref="B57:E57"/>
    <mergeCell ref="B58:E58"/>
    <mergeCell ref="D25:E25"/>
    <mergeCell ref="B59:E59"/>
    <mergeCell ref="B55:E55"/>
    <mergeCell ref="B56:E56"/>
    <mergeCell ref="B39:B54"/>
    <mergeCell ref="C39:C54"/>
    <mergeCell ref="D26:E26"/>
    <mergeCell ref="D53:E53"/>
    <mergeCell ref="D54:E54"/>
    <mergeCell ref="B5:B26"/>
  </mergeCells>
  <phoneticPr fontId="1" type="noConversion"/>
  <conditionalFormatting sqref="F7">
    <cfRule type="cellIs" dxfId="205" priority="44" stopIfTrue="1" operator="lessThan">
      <formula>16</formula>
    </cfRule>
    <cfRule type="cellIs" dxfId="204" priority="45" stopIfTrue="1" operator="greaterThan">
      <formula>16</formula>
    </cfRule>
    <cfRule type="cellIs" dxfId="203" priority="46" stopIfTrue="1" operator="lessThan">
      <formula>16</formula>
    </cfRule>
    <cfRule type="cellIs" dxfId="202" priority="47" stopIfTrue="1" operator="greaterThan">
      <formula>16</formula>
    </cfRule>
    <cfRule type="cellIs" dxfId="201" priority="108" stopIfTrue="1" operator="lessThan">
      <formula>16</formula>
    </cfRule>
    <cfRule type="cellIs" dxfId="200" priority="109" stopIfTrue="1" operator="greaterThan">
      <formula>16</formula>
    </cfRule>
    <cfRule type="cellIs" dxfId="199" priority="110" stopIfTrue="1" operator="greaterThan">
      <formula>16</formula>
    </cfRule>
  </conditionalFormatting>
  <conditionalFormatting sqref="F5">
    <cfRule type="cellIs" dxfId="198" priority="106" stopIfTrue="1" operator="lessThan">
      <formula>20</formula>
    </cfRule>
    <cfRule type="cellIs" dxfId="197" priority="107" stopIfTrue="1" operator="greaterThan">
      <formula>20</formula>
    </cfRule>
  </conditionalFormatting>
  <conditionalFormatting sqref="F25">
    <cfRule type="cellIs" dxfId="196" priority="104" stopIfTrue="1" operator="lessThan">
      <formula>2</formula>
    </cfRule>
    <cfRule type="cellIs" dxfId="195" priority="105" stopIfTrue="1" operator="greaterThan">
      <formula>2</formula>
    </cfRule>
  </conditionalFormatting>
  <conditionalFormatting sqref="F23:F24">
    <cfRule type="cellIs" dxfId="194" priority="32" stopIfTrue="1" operator="lessThan">
      <formula>14</formula>
    </cfRule>
    <cfRule type="cellIs" dxfId="193" priority="33" stopIfTrue="1" operator="greaterThan">
      <formula>14</formula>
    </cfRule>
    <cfRule type="cellIs" dxfId="192" priority="102" stopIfTrue="1" operator="lessThan">
      <formula>14</formula>
    </cfRule>
    <cfRule type="cellIs" dxfId="191" priority="103" stopIfTrue="1" operator="greaterThan">
      <formula>14</formula>
    </cfRule>
  </conditionalFormatting>
  <conditionalFormatting sqref="F21:F22">
    <cfRule type="cellIs" dxfId="190" priority="34" stopIfTrue="1" operator="lessThan">
      <formula>4</formula>
    </cfRule>
    <cfRule type="cellIs" dxfId="189" priority="35" stopIfTrue="1" operator="greaterThan">
      <formula>4</formula>
    </cfRule>
    <cfRule type="cellIs" dxfId="188" priority="100" stopIfTrue="1" operator="lessThan">
      <formula>4</formula>
    </cfRule>
    <cfRule type="cellIs" dxfId="187" priority="101" stopIfTrue="1" operator="greaterThan">
      <formula>4</formula>
    </cfRule>
  </conditionalFormatting>
  <conditionalFormatting sqref="F18:F20">
    <cfRule type="cellIs" dxfId="186" priority="94" stopIfTrue="1" operator="lessThan">
      <formula>4</formula>
    </cfRule>
    <cfRule type="cellIs" dxfId="185" priority="95" stopIfTrue="1" operator="greaterThan">
      <formula>4</formula>
    </cfRule>
    <cfRule type="cellIs" dxfId="184" priority="98" stopIfTrue="1" operator="lessThan">
      <formula>4</formula>
    </cfRule>
    <cfRule type="cellIs" dxfId="183" priority="99" stopIfTrue="1" operator="greaterThan">
      <formula>4</formula>
    </cfRule>
  </conditionalFormatting>
  <conditionalFormatting sqref="F15:F17">
    <cfRule type="cellIs" dxfId="182" priority="80" stopIfTrue="1" operator="lessThan">
      <formula>10</formula>
    </cfRule>
    <cfRule type="cellIs" dxfId="181" priority="81" stopIfTrue="1" operator="greaterThan">
      <formula>10</formula>
    </cfRule>
    <cfRule type="cellIs" dxfId="180" priority="96" stopIfTrue="1" operator="lessThan">
      <formula>10</formula>
    </cfRule>
    <cfRule type="cellIs" dxfId="179" priority="97" stopIfTrue="1" operator="greaterThan">
      <formula>10</formula>
    </cfRule>
  </conditionalFormatting>
  <conditionalFormatting sqref="M18">
    <cfRule type="cellIs" dxfId="178" priority="91" stopIfTrue="1" operator="greaterThan">
      <formula>1</formula>
    </cfRule>
    <cfRule type="cellIs" dxfId="177" priority="92" stopIfTrue="1" operator="lessThan">
      <formula>1</formula>
    </cfRule>
    <cfRule type="cellIs" dxfId="176" priority="93" stopIfTrue="1" operator="greaterThan">
      <formula>1</formula>
    </cfRule>
  </conditionalFormatting>
  <conditionalFormatting sqref="M19">
    <cfRule type="cellIs" dxfId="175" priority="88" stopIfTrue="1" operator="lessThan">
      <formula>1</formula>
    </cfRule>
    <cfRule type="cellIs" dxfId="174" priority="89" stopIfTrue="1" operator="lessThan">
      <formula>1</formula>
    </cfRule>
    <cfRule type="cellIs" dxfId="173" priority="90" stopIfTrue="1" operator="greaterThan">
      <formula>1</formula>
    </cfRule>
  </conditionalFormatting>
  <conditionalFormatting sqref="M21:M23 M25">
    <cfRule type="cellIs" dxfId="172" priority="84" stopIfTrue="1" operator="lessThan">
      <formula>2</formula>
    </cfRule>
    <cfRule type="cellIs" dxfId="171" priority="85" stopIfTrue="1" operator="greaterThan">
      <formula>2</formula>
    </cfRule>
    <cfRule type="cellIs" dxfId="170" priority="86" stopIfTrue="1" operator="lessThan">
      <formula>2</formula>
    </cfRule>
    <cfRule type="cellIs" dxfId="169" priority="87" stopIfTrue="1" operator="greaterThan">
      <formula>2</formula>
    </cfRule>
  </conditionalFormatting>
  <conditionalFormatting sqref="M20">
    <cfRule type="cellIs" dxfId="168" priority="82" stopIfTrue="1" operator="lessThan">
      <formula>2</formula>
    </cfRule>
    <cfRule type="cellIs" dxfId="167" priority="83" stopIfTrue="1" operator="greaterThan">
      <formula>2</formula>
    </cfRule>
  </conditionalFormatting>
  <conditionalFormatting sqref="M8:M15">
    <cfRule type="cellIs" dxfId="166" priority="78" stopIfTrue="1" operator="lessThan">
      <formula>2</formula>
    </cfRule>
    <cfRule type="cellIs" dxfId="165" priority="79" stopIfTrue="1" operator="greaterThan">
      <formula>6</formula>
    </cfRule>
  </conditionalFormatting>
  <conditionalFormatting sqref="M16">
    <cfRule type="cellIs" dxfId="164" priority="76" stopIfTrue="1" operator="lessThan">
      <formula>2</formula>
    </cfRule>
    <cfRule type="cellIs" dxfId="163" priority="77" stopIfTrue="1" operator="greaterThan">
      <formula>6</formula>
    </cfRule>
  </conditionalFormatting>
  <conditionalFormatting sqref="M17">
    <cfRule type="cellIs" dxfId="162" priority="74" stopIfTrue="1" operator="lessThan">
      <formula>2</formula>
    </cfRule>
    <cfRule type="cellIs" dxfId="161" priority="75" stopIfTrue="1" operator="greaterThan">
      <formula>6</formula>
    </cfRule>
  </conditionalFormatting>
  <conditionalFormatting sqref="M24">
    <cfRule type="cellIs" dxfId="160" priority="72" stopIfTrue="1" operator="lessThan">
      <formula>12</formula>
    </cfRule>
    <cfRule type="cellIs" dxfId="159" priority="73" stopIfTrue="1" operator="greaterThan">
      <formula>12</formula>
    </cfRule>
  </conditionalFormatting>
  <conditionalFormatting sqref="M23">
    <cfRule type="cellIs" dxfId="158" priority="70" stopIfTrue="1" operator="lessThan">
      <formula>2</formula>
    </cfRule>
    <cfRule type="cellIs" dxfId="157" priority="71" stopIfTrue="1" operator="greaterThan">
      <formula>2</formula>
    </cfRule>
  </conditionalFormatting>
  <conditionalFormatting sqref="M25">
    <cfRule type="cellIs" dxfId="156" priority="68" stopIfTrue="1" operator="lessThan">
      <formula>2</formula>
    </cfRule>
    <cfRule type="cellIs" dxfId="155" priority="69" stopIfTrue="1" operator="greaterThan">
      <formula>2</formula>
    </cfRule>
  </conditionalFormatting>
  <conditionalFormatting sqref="M14">
    <cfRule type="cellIs" dxfId="154" priority="54" stopIfTrue="1" operator="lessThan">
      <formula>2</formula>
    </cfRule>
    <cfRule type="cellIs" dxfId="153" priority="55" stopIfTrue="1" operator="greaterThan">
      <formula>4</formula>
    </cfRule>
    <cfRule type="cellIs" dxfId="152" priority="66" stopIfTrue="1" operator="lessThan">
      <formula>2</formula>
    </cfRule>
    <cfRule type="cellIs" dxfId="151" priority="67" stopIfTrue="1" operator="greaterThan">
      <formula>4</formula>
    </cfRule>
  </conditionalFormatting>
  <conditionalFormatting sqref="M11:M13">
    <cfRule type="cellIs" dxfId="150" priority="64" stopIfTrue="1" operator="lessThan">
      <formula>2</formula>
    </cfRule>
    <cfRule type="cellIs" dxfId="149" priority="65" stopIfTrue="1" operator="greaterThan">
      <formula>4</formula>
    </cfRule>
  </conditionalFormatting>
  <conditionalFormatting sqref="M11">
    <cfRule type="cellIs" dxfId="148" priority="62" stopIfTrue="1" operator="lessThan">
      <formula>2</formula>
    </cfRule>
    <cfRule type="cellIs" dxfId="147" priority="63" stopIfTrue="1" operator="greaterThan">
      <formula>4</formula>
    </cfRule>
  </conditionalFormatting>
  <conditionalFormatting sqref="M11:M12">
    <cfRule type="cellIs" dxfId="146" priority="58" stopIfTrue="1" operator="lessThan">
      <formula>2</formula>
    </cfRule>
    <cfRule type="cellIs" dxfId="145" priority="59" stopIfTrue="1" operator="greaterThan">
      <formula>4</formula>
    </cfRule>
    <cfRule type="cellIs" dxfId="144" priority="60" stopIfTrue="1" operator="lessThan">
      <formula>2</formula>
    </cfRule>
    <cfRule type="cellIs" dxfId="143" priority="61" stopIfTrue="1" operator="greaterThan">
      <formula>4</formula>
    </cfRule>
  </conditionalFormatting>
  <conditionalFormatting sqref="M13">
    <cfRule type="cellIs" dxfId="142" priority="56" stopIfTrue="1" operator="lessThan">
      <formula>2</formula>
    </cfRule>
    <cfRule type="cellIs" dxfId="141" priority="57" stopIfTrue="1" operator="greaterThan">
      <formula>4</formula>
    </cfRule>
  </conditionalFormatting>
  <conditionalFormatting sqref="F11:F14">
    <cfRule type="cellIs" dxfId="140" priority="52" stopIfTrue="1" operator="lessThan">
      <formula>12</formula>
    </cfRule>
    <cfRule type="cellIs" dxfId="139" priority="53" stopIfTrue="1" operator="greaterThan">
      <formula>12</formula>
    </cfRule>
  </conditionalFormatting>
  <conditionalFormatting sqref="M8:M10">
    <cfRule type="cellIs" dxfId="138" priority="50" stopIfTrue="1" operator="lessThan">
      <formula>6</formula>
    </cfRule>
    <cfRule type="cellIs" dxfId="137" priority="51" stopIfTrue="1" operator="greaterThan">
      <formula>6</formula>
    </cfRule>
  </conditionalFormatting>
  <conditionalFormatting sqref="F8:F10">
    <cfRule type="cellIs" dxfId="136" priority="48" stopIfTrue="1" operator="lessThan">
      <formula>18</formula>
    </cfRule>
    <cfRule type="cellIs" dxfId="135" priority="49" stopIfTrue="1" operator="greaterThan">
      <formula>18</formula>
    </cfRule>
  </conditionalFormatting>
  <conditionalFormatting sqref="M7">
    <cfRule type="cellIs" dxfId="134" priority="42" stopIfTrue="1" operator="lessThan">
      <formula>16</formula>
    </cfRule>
    <cfRule type="cellIs" dxfId="133" priority="43" stopIfTrue="1" operator="greaterThan">
      <formula>16</formula>
    </cfRule>
  </conditionalFormatting>
  <conditionalFormatting sqref="F6">
    <cfRule type="cellIs" dxfId="132" priority="40" stopIfTrue="1" operator="lessThan">
      <formula>18</formula>
    </cfRule>
    <cfRule type="cellIs" dxfId="131" priority="41" stopIfTrue="1" operator="greaterThan">
      <formula>18</formula>
    </cfRule>
  </conditionalFormatting>
  <conditionalFormatting sqref="M6">
    <cfRule type="cellIs" dxfId="130" priority="38" stopIfTrue="1" operator="lessThan">
      <formula>18</formula>
    </cfRule>
    <cfRule type="cellIs" dxfId="129" priority="39" stopIfTrue="1" operator="greaterThan">
      <formula>18</formula>
    </cfRule>
  </conditionalFormatting>
  <conditionalFormatting sqref="M5">
    <cfRule type="cellIs" dxfId="128" priority="36" stopIfTrue="1" operator="lessThan">
      <formula>20</formula>
    </cfRule>
    <cfRule type="cellIs" dxfId="127" priority="37" stopIfTrue="1" operator="greaterThan">
      <formula>20</formula>
    </cfRule>
  </conditionalFormatting>
  <conditionalFormatting sqref="M26">
    <cfRule type="cellIs" dxfId="126" priority="30" stopIfTrue="1" operator="lessThan">
      <formula>118</formula>
    </cfRule>
    <cfRule type="cellIs" dxfId="125" priority="31" stopIfTrue="1" operator="greaterThan">
      <formula>118</formula>
    </cfRule>
  </conditionalFormatting>
  <conditionalFormatting sqref="M33">
    <cfRule type="cellIs" dxfId="124" priority="28" stopIfTrue="1" operator="lessThan">
      <formula>4</formula>
    </cfRule>
    <cfRule type="cellIs" dxfId="123" priority="29" stopIfTrue="1" operator="greaterThan">
      <formula>8</formula>
    </cfRule>
  </conditionalFormatting>
  <conditionalFormatting sqref="F54">
    <cfRule type="cellIs" dxfId="122" priority="26" stopIfTrue="1" operator="lessThan">
      <formula>54</formula>
    </cfRule>
    <cfRule type="cellIs" dxfId="121" priority="27" stopIfTrue="1" operator="greaterThan">
      <formula>58</formula>
    </cfRule>
  </conditionalFormatting>
  <conditionalFormatting sqref="F55">
    <cfRule type="cellIs" dxfId="120" priority="25" stopIfTrue="1" operator="greaterThan">
      <formula>62</formula>
    </cfRule>
  </conditionalFormatting>
  <conditionalFormatting sqref="M54">
    <cfRule type="cellIs" dxfId="119" priority="23" stopIfTrue="1" operator="lessThan">
      <formula>2</formula>
    </cfRule>
    <cfRule type="cellIs" dxfId="118" priority="24" stopIfTrue="1" operator="greaterThan">
      <formula>10</formula>
    </cfRule>
  </conditionalFormatting>
  <conditionalFormatting sqref="G58:L59">
    <cfRule type="cellIs" dxfId="117" priority="21" stopIfTrue="1" operator="lessThan">
      <formula>2</formula>
    </cfRule>
    <cfRule type="cellIs" dxfId="116" priority="22" stopIfTrue="1" operator="greaterThan">
      <formula>3</formula>
    </cfRule>
  </conditionalFormatting>
  <conditionalFormatting sqref="G60:L60">
    <cfRule type="cellIs" dxfId="115" priority="19" operator="lessThan">
      <formula>35</formula>
    </cfRule>
    <cfRule type="cellIs" dxfId="114" priority="20" operator="greaterThan">
      <formula>35</formula>
    </cfRule>
  </conditionalFormatting>
  <conditionalFormatting sqref="U54">
    <cfRule type="cellIs" dxfId="113" priority="17" operator="lessThan">
      <formula>2</formula>
    </cfRule>
    <cfRule type="cellIs" dxfId="112" priority="18" operator="greaterThan">
      <formula>10</formula>
    </cfRule>
  </conditionalFormatting>
  <conditionalFormatting sqref="U55">
    <cfRule type="cellIs" dxfId="111" priority="16" operator="lessThan">
      <formula>24</formula>
    </cfRule>
  </conditionalFormatting>
  <conditionalFormatting sqref="U56">
    <cfRule type="cellIs" dxfId="110" priority="15" operator="lessThan">
      <formula>24</formula>
    </cfRule>
  </conditionalFormatting>
  <conditionalFormatting sqref="U5">
    <cfRule type="cellIs" dxfId="109" priority="13" operator="lessThan">
      <formula>16</formula>
    </cfRule>
    <cfRule type="cellIs" dxfId="108" priority="14" operator="greaterThan">
      <formula>16</formula>
    </cfRule>
  </conditionalFormatting>
  <conditionalFormatting sqref="U6:U7">
    <cfRule type="cellIs" dxfId="107" priority="11" operator="lessThan">
      <formula>16</formula>
    </cfRule>
    <cfRule type="cellIs" dxfId="106" priority="12" operator="greaterThan">
      <formula>16</formula>
    </cfRule>
  </conditionalFormatting>
  <conditionalFormatting sqref="U8:U10">
    <cfRule type="cellIs" dxfId="105" priority="7" operator="lessThan">
      <formula>6</formula>
    </cfRule>
    <cfRule type="cellIs" dxfId="104" priority="8" operator="greaterThan">
      <formula>6</formula>
    </cfRule>
  </conditionalFormatting>
  <conditionalFormatting sqref="U11:U13">
    <cfRule type="cellIs" dxfId="103" priority="3" operator="lessThan">
      <formula>2</formula>
    </cfRule>
    <cfRule type="cellIs" dxfId="102" priority="4" operator="greaterThan">
      <formula>4</formula>
    </cfRule>
  </conditionalFormatting>
  <conditionalFormatting sqref="U14">
    <cfRule type="cellIs" dxfId="101" priority="1" operator="lessThan">
      <formula>2</formula>
    </cfRule>
    <cfRule type="cellIs" dxfId="100" priority="2" operator="greaterThan">
      <formula>4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4"/>
  <sheetViews>
    <sheetView tabSelected="1" workbookViewId="0">
      <selection activeCell="AA28" sqref="AA28"/>
    </sheetView>
  </sheetViews>
  <sheetFormatPr defaultRowHeight="16.5"/>
  <cols>
    <col min="1" max="1" width="3" customWidth="1"/>
    <col min="2" max="2" width="3.375" customWidth="1"/>
    <col min="3" max="3" width="3.875" customWidth="1"/>
    <col min="5" max="5" width="10.5" customWidth="1"/>
    <col min="6" max="6" width="4.75" customWidth="1"/>
    <col min="7" max="7" width="3.75" customWidth="1"/>
    <col min="8" max="8" width="5" customWidth="1"/>
    <col min="9" max="9" width="4.75" customWidth="1"/>
    <col min="10" max="12" width="5.25" customWidth="1"/>
    <col min="13" max="13" width="2.375" customWidth="1"/>
    <col min="14" max="14" width="3.25" style="17" customWidth="1"/>
    <col min="15" max="15" width="3.125" customWidth="1"/>
    <col min="16" max="16" width="10.875" customWidth="1"/>
    <col min="17" max="17" width="10.75" customWidth="1"/>
    <col min="18" max="18" width="6.5" customWidth="1"/>
    <col min="19" max="20" width="4.875" customWidth="1"/>
    <col min="21" max="21" width="4.75" customWidth="1"/>
    <col min="22" max="22" width="4.5" customWidth="1"/>
    <col min="23" max="23" width="4.875" customWidth="1"/>
    <col min="24" max="24" width="5.375" customWidth="1"/>
  </cols>
  <sheetData>
    <row r="1" spans="2:24" ht="24.75" customHeight="1" thickBot="1">
      <c r="B1" s="161" t="s">
        <v>58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24">
      <c r="B2" s="163" t="s">
        <v>0</v>
      </c>
      <c r="C2" s="164"/>
      <c r="D2" s="166" t="s">
        <v>38</v>
      </c>
      <c r="E2" s="167"/>
      <c r="F2" s="168"/>
      <c r="G2" s="169" t="s">
        <v>39</v>
      </c>
      <c r="H2" s="153"/>
      <c r="I2" s="153"/>
      <c r="J2" s="153"/>
      <c r="K2" s="153"/>
      <c r="L2" s="170"/>
      <c r="N2" s="163" t="s">
        <v>56</v>
      </c>
      <c r="O2" s="164"/>
      <c r="P2" s="166" t="s">
        <v>57</v>
      </c>
      <c r="Q2" s="171"/>
      <c r="R2" s="43"/>
      <c r="S2" s="153" t="s">
        <v>39</v>
      </c>
      <c r="T2" s="153"/>
      <c r="U2" s="153"/>
      <c r="V2" s="153"/>
      <c r="W2" s="153"/>
      <c r="X2" s="154"/>
    </row>
    <row r="3" spans="2:24">
      <c r="B3" s="130"/>
      <c r="C3" s="165"/>
      <c r="D3" s="158" t="s">
        <v>40</v>
      </c>
      <c r="E3" s="158"/>
      <c r="F3" s="172" t="s">
        <v>41</v>
      </c>
      <c r="G3" s="174" t="s">
        <v>31</v>
      </c>
      <c r="H3" s="121"/>
      <c r="I3" s="175" t="s">
        <v>32</v>
      </c>
      <c r="J3" s="121"/>
      <c r="K3" s="145" t="s">
        <v>33</v>
      </c>
      <c r="L3" s="176"/>
      <c r="N3" s="130"/>
      <c r="O3" s="165"/>
      <c r="P3" s="158" t="s">
        <v>40</v>
      </c>
      <c r="Q3" s="158"/>
      <c r="R3" s="159" t="s">
        <v>41</v>
      </c>
      <c r="S3" s="120" t="s">
        <v>31</v>
      </c>
      <c r="T3" s="121"/>
      <c r="U3" s="175" t="s">
        <v>32</v>
      </c>
      <c r="V3" s="121"/>
      <c r="W3" s="145" t="s">
        <v>33</v>
      </c>
      <c r="X3" s="146"/>
    </row>
    <row r="4" spans="2:24">
      <c r="B4" s="119"/>
      <c r="C4" s="121"/>
      <c r="D4" s="120"/>
      <c r="E4" s="120"/>
      <c r="F4" s="173"/>
      <c r="G4" s="27" t="s">
        <v>42</v>
      </c>
      <c r="H4" s="28" t="s">
        <v>43</v>
      </c>
      <c r="I4" s="28" t="s">
        <v>42</v>
      </c>
      <c r="J4" s="28" t="s">
        <v>43</v>
      </c>
      <c r="K4" s="29" t="s">
        <v>42</v>
      </c>
      <c r="L4" s="34" t="s">
        <v>43</v>
      </c>
      <c r="N4" s="119"/>
      <c r="O4" s="121"/>
      <c r="P4" s="120"/>
      <c r="Q4" s="120"/>
      <c r="R4" s="160"/>
      <c r="S4" s="29" t="s">
        <v>42</v>
      </c>
      <c r="T4" s="28" t="s">
        <v>43</v>
      </c>
      <c r="U4" s="28" t="s">
        <v>42</v>
      </c>
      <c r="V4" s="28" t="s">
        <v>43</v>
      </c>
      <c r="W4" s="29" t="s">
        <v>42</v>
      </c>
      <c r="X4" s="34" t="s">
        <v>43</v>
      </c>
    </row>
    <row r="5" spans="2:24">
      <c r="B5" s="193" t="s">
        <v>1</v>
      </c>
      <c r="C5" s="196" t="s">
        <v>2</v>
      </c>
      <c r="D5" s="18" t="s">
        <v>3</v>
      </c>
      <c r="E5" s="19" t="s">
        <v>4</v>
      </c>
      <c r="F5" s="14">
        <v>20</v>
      </c>
      <c r="G5" s="185">
        <v>16</v>
      </c>
      <c r="H5" s="186"/>
      <c r="I5" s="186"/>
      <c r="J5" s="180"/>
      <c r="K5" s="188">
        <v>4</v>
      </c>
      <c r="L5" s="189"/>
      <c r="M5" s="2"/>
      <c r="N5" s="193" t="s">
        <v>45</v>
      </c>
      <c r="O5" s="196" t="s">
        <v>107</v>
      </c>
      <c r="P5" s="199" t="s">
        <v>47</v>
      </c>
      <c r="Q5" s="15" t="s">
        <v>4</v>
      </c>
      <c r="R5" s="24"/>
      <c r="S5" s="23"/>
      <c r="T5" s="23"/>
      <c r="U5" s="23"/>
      <c r="V5" s="23"/>
      <c r="W5" s="23"/>
      <c r="X5" s="44"/>
    </row>
    <row r="6" spans="2:24">
      <c r="B6" s="203"/>
      <c r="C6" s="205"/>
      <c r="D6" s="18"/>
      <c r="E6" s="20" t="s">
        <v>5</v>
      </c>
      <c r="F6" s="16">
        <v>18</v>
      </c>
      <c r="G6" s="185">
        <v>16</v>
      </c>
      <c r="H6" s="186"/>
      <c r="I6" s="186"/>
      <c r="J6" s="180"/>
      <c r="K6" s="179">
        <v>2</v>
      </c>
      <c r="L6" s="187"/>
      <c r="M6" s="2"/>
      <c r="N6" s="194"/>
      <c r="O6" s="197"/>
      <c r="P6" s="200"/>
      <c r="Q6" s="12" t="s">
        <v>46</v>
      </c>
      <c r="R6" s="24"/>
      <c r="S6" s="23"/>
      <c r="T6" s="23"/>
      <c r="U6" s="23"/>
      <c r="V6" s="23"/>
      <c r="W6" s="23"/>
      <c r="X6" s="44"/>
    </row>
    <row r="7" spans="2:24">
      <c r="B7" s="203"/>
      <c r="C7" s="205"/>
      <c r="D7" s="18" t="s">
        <v>6</v>
      </c>
      <c r="E7" s="21" t="s">
        <v>6</v>
      </c>
      <c r="F7" s="22">
        <v>16</v>
      </c>
      <c r="G7" s="185">
        <v>8</v>
      </c>
      <c r="H7" s="180"/>
      <c r="I7" s="179">
        <v>8</v>
      </c>
      <c r="J7" s="180"/>
      <c r="K7" s="179"/>
      <c r="L7" s="187"/>
      <c r="N7" s="194"/>
      <c r="O7" s="197"/>
      <c r="P7" s="200"/>
      <c r="Q7" s="12" t="s">
        <v>5</v>
      </c>
      <c r="R7" s="24"/>
      <c r="S7" s="23"/>
      <c r="T7" s="23"/>
      <c r="U7" s="23"/>
      <c r="V7" s="23"/>
      <c r="W7" s="23"/>
      <c r="X7" s="44"/>
    </row>
    <row r="8" spans="2:24">
      <c r="B8" s="203"/>
      <c r="C8" s="205"/>
      <c r="D8" s="199" t="s">
        <v>10</v>
      </c>
      <c r="E8" s="19" t="s">
        <v>7</v>
      </c>
      <c r="F8" s="221">
        <v>18</v>
      </c>
      <c r="G8" s="185">
        <v>6</v>
      </c>
      <c r="H8" s="186"/>
      <c r="I8" s="186"/>
      <c r="J8" s="180"/>
      <c r="K8" s="179"/>
      <c r="L8" s="187"/>
      <c r="N8" s="194"/>
      <c r="O8" s="197"/>
      <c r="P8" s="201"/>
      <c r="Q8" s="12" t="s">
        <v>62</v>
      </c>
      <c r="R8" s="24"/>
      <c r="S8" s="23"/>
      <c r="T8" s="23"/>
      <c r="U8" s="23"/>
      <c r="V8" s="23"/>
      <c r="W8" s="23"/>
      <c r="X8" s="44"/>
    </row>
    <row r="9" spans="2:24">
      <c r="B9" s="203"/>
      <c r="C9" s="205"/>
      <c r="D9" s="200"/>
      <c r="E9" s="19" t="s">
        <v>8</v>
      </c>
      <c r="F9" s="222"/>
      <c r="G9" s="185">
        <v>6</v>
      </c>
      <c r="H9" s="186"/>
      <c r="I9" s="186"/>
      <c r="J9" s="180"/>
      <c r="K9" s="212"/>
      <c r="L9" s="184"/>
      <c r="N9" s="194"/>
      <c r="O9" s="197"/>
      <c r="P9" s="19" t="s">
        <v>6</v>
      </c>
      <c r="Q9" s="4"/>
      <c r="R9" s="25"/>
      <c r="S9" s="3"/>
      <c r="T9" s="3"/>
      <c r="U9" s="3"/>
      <c r="V9" s="3"/>
      <c r="W9" s="3"/>
      <c r="X9" s="45"/>
    </row>
    <row r="10" spans="2:24">
      <c r="B10" s="203"/>
      <c r="C10" s="205"/>
      <c r="D10" s="201"/>
      <c r="E10" s="3" t="s">
        <v>9</v>
      </c>
      <c r="F10" s="223"/>
      <c r="G10" s="207">
        <v>6</v>
      </c>
      <c r="H10" s="181"/>
      <c r="I10" s="181"/>
      <c r="J10" s="208"/>
      <c r="K10" s="210"/>
      <c r="L10" s="192"/>
      <c r="N10" s="194"/>
      <c r="O10" s="197"/>
      <c r="P10" s="19" t="s">
        <v>10</v>
      </c>
      <c r="Q10" s="13"/>
      <c r="R10" s="24"/>
      <c r="S10" s="23"/>
      <c r="T10" s="23"/>
      <c r="U10" s="23"/>
      <c r="V10" s="23"/>
      <c r="W10" s="23"/>
      <c r="X10" s="44"/>
    </row>
    <row r="11" spans="2:24">
      <c r="B11" s="203"/>
      <c r="C11" s="205"/>
      <c r="D11" s="199" t="s">
        <v>11</v>
      </c>
      <c r="E11" s="19" t="s">
        <v>12</v>
      </c>
      <c r="F11" s="221">
        <v>12</v>
      </c>
      <c r="G11" s="211" t="s">
        <v>34</v>
      </c>
      <c r="H11" s="186"/>
      <c r="I11" s="186"/>
      <c r="J11" s="180"/>
      <c r="K11" s="210"/>
      <c r="L11" s="192"/>
      <c r="N11" s="194"/>
      <c r="O11" s="197"/>
      <c r="P11" s="18" t="s">
        <v>11</v>
      </c>
      <c r="Q11" s="12"/>
      <c r="R11" s="24"/>
      <c r="S11" s="23"/>
      <c r="T11" s="23"/>
      <c r="U11" s="23"/>
      <c r="V11" s="23"/>
      <c r="W11" s="23"/>
      <c r="X11" s="44"/>
    </row>
    <row r="12" spans="2:24">
      <c r="B12" s="203"/>
      <c r="C12" s="205"/>
      <c r="D12" s="200"/>
      <c r="E12" s="19" t="s">
        <v>13</v>
      </c>
      <c r="F12" s="222"/>
      <c r="G12" s="185" t="s">
        <v>34</v>
      </c>
      <c r="H12" s="186"/>
      <c r="I12" s="186"/>
      <c r="J12" s="180"/>
      <c r="K12" s="210"/>
      <c r="L12" s="192"/>
      <c r="N12" s="194"/>
      <c r="O12" s="197"/>
      <c r="P12" s="19" t="s">
        <v>19</v>
      </c>
      <c r="Q12" s="13"/>
      <c r="R12" s="24"/>
      <c r="S12" s="23"/>
      <c r="T12" s="23"/>
      <c r="U12" s="23"/>
      <c r="V12" s="23"/>
      <c r="W12" s="23"/>
      <c r="X12" s="44"/>
    </row>
    <row r="13" spans="2:24">
      <c r="B13" s="203"/>
      <c r="C13" s="205"/>
      <c r="D13" s="200"/>
      <c r="E13" s="19" t="s">
        <v>14</v>
      </c>
      <c r="F13" s="183"/>
      <c r="G13" s="185" t="s">
        <v>34</v>
      </c>
      <c r="H13" s="186"/>
      <c r="I13" s="186"/>
      <c r="J13" s="180"/>
      <c r="K13" s="210"/>
      <c r="L13" s="192"/>
      <c r="N13" s="194"/>
      <c r="O13" s="197"/>
      <c r="P13" s="19" t="s">
        <v>28</v>
      </c>
      <c r="Q13" s="13"/>
      <c r="R13" s="24"/>
      <c r="S13" s="23"/>
      <c r="T13" s="23"/>
      <c r="U13" s="23"/>
      <c r="V13" s="23"/>
      <c r="W13" s="23"/>
      <c r="X13" s="44"/>
    </row>
    <row r="14" spans="2:24">
      <c r="B14" s="203"/>
      <c r="C14" s="205"/>
      <c r="D14" s="201"/>
      <c r="E14" s="3" t="s">
        <v>15</v>
      </c>
      <c r="F14" s="223"/>
      <c r="G14" s="190" t="s">
        <v>34</v>
      </c>
      <c r="H14" s="191"/>
      <c r="I14" s="191"/>
      <c r="J14" s="202"/>
      <c r="K14" s="210"/>
      <c r="L14" s="192"/>
      <c r="N14" s="194"/>
      <c r="O14" s="197"/>
      <c r="P14" s="19" t="s">
        <v>29</v>
      </c>
      <c r="Q14" s="13"/>
      <c r="R14" s="24"/>
      <c r="S14" s="23"/>
      <c r="T14" s="23"/>
      <c r="U14" s="23"/>
      <c r="V14" s="23"/>
      <c r="W14" s="23"/>
      <c r="X14" s="44"/>
    </row>
    <row r="15" spans="2:24">
      <c r="B15" s="203"/>
      <c r="C15" s="205"/>
      <c r="D15" s="199" t="s">
        <v>19</v>
      </c>
      <c r="E15" s="19" t="s">
        <v>16</v>
      </c>
      <c r="F15" s="213">
        <v>10</v>
      </c>
      <c r="G15" s="209" t="s">
        <v>61</v>
      </c>
      <c r="H15" s="191"/>
      <c r="I15" s="191"/>
      <c r="J15" s="191"/>
      <c r="K15" s="191"/>
      <c r="L15" s="192"/>
      <c r="N15" s="194"/>
      <c r="O15" s="197"/>
      <c r="P15" s="19" t="s">
        <v>30</v>
      </c>
      <c r="Q15" s="13"/>
      <c r="R15" s="24"/>
      <c r="S15" s="23"/>
      <c r="T15" s="23"/>
      <c r="U15" s="23"/>
      <c r="V15" s="23"/>
      <c r="W15" s="23"/>
      <c r="X15" s="44"/>
    </row>
    <row r="16" spans="2:24">
      <c r="B16" s="203"/>
      <c r="C16" s="205"/>
      <c r="D16" s="200"/>
      <c r="E16" s="19" t="s">
        <v>17</v>
      </c>
      <c r="F16" s="215"/>
      <c r="G16" s="190" t="s">
        <v>35</v>
      </c>
      <c r="H16" s="191"/>
      <c r="I16" s="191"/>
      <c r="J16" s="191"/>
      <c r="K16" s="191"/>
      <c r="L16" s="192"/>
      <c r="N16" s="194"/>
      <c r="O16" s="196" t="s">
        <v>113</v>
      </c>
      <c r="P16" s="179" t="s">
        <v>48</v>
      </c>
      <c r="Q16" s="180"/>
      <c r="R16" s="24"/>
      <c r="S16" s="23"/>
      <c r="T16" s="23"/>
      <c r="U16" s="23"/>
      <c r="V16" s="23"/>
      <c r="W16" s="23"/>
      <c r="X16" s="44"/>
    </row>
    <row r="17" spans="2:24">
      <c r="B17" s="203"/>
      <c r="C17" s="205"/>
      <c r="D17" s="201"/>
      <c r="E17" s="3" t="s">
        <v>18</v>
      </c>
      <c r="F17" s="214"/>
      <c r="G17" s="190" t="s">
        <v>35</v>
      </c>
      <c r="H17" s="191"/>
      <c r="I17" s="191"/>
      <c r="J17" s="191"/>
      <c r="K17" s="191"/>
      <c r="L17" s="192"/>
      <c r="N17" s="194"/>
      <c r="O17" s="197"/>
      <c r="P17" s="179" t="s">
        <v>49</v>
      </c>
      <c r="Q17" s="180"/>
      <c r="R17" s="24"/>
      <c r="S17" s="23"/>
      <c r="T17" s="23"/>
      <c r="U17" s="23"/>
      <c r="V17" s="23"/>
      <c r="W17" s="23"/>
      <c r="X17" s="44"/>
    </row>
    <row r="18" spans="2:24">
      <c r="B18" s="203"/>
      <c r="C18" s="205"/>
      <c r="D18" s="199" t="s">
        <v>28</v>
      </c>
      <c r="E18" s="19" t="s">
        <v>20</v>
      </c>
      <c r="F18" s="213">
        <v>4</v>
      </c>
      <c r="G18" s="185">
        <v>1</v>
      </c>
      <c r="H18" s="186"/>
      <c r="I18" s="186"/>
      <c r="J18" s="186"/>
      <c r="K18" s="186"/>
      <c r="L18" s="187"/>
      <c r="N18" s="194"/>
      <c r="O18" s="197"/>
      <c r="P18" s="179" t="s">
        <v>50</v>
      </c>
      <c r="Q18" s="180"/>
      <c r="R18" s="24"/>
      <c r="S18" s="23"/>
      <c r="T18" s="23"/>
      <c r="U18" s="23"/>
      <c r="V18" s="23"/>
      <c r="W18" s="23"/>
      <c r="X18" s="44"/>
    </row>
    <row r="19" spans="2:24">
      <c r="B19" s="203"/>
      <c r="C19" s="205"/>
      <c r="D19" s="200"/>
      <c r="E19" s="19" t="s">
        <v>21</v>
      </c>
      <c r="F19" s="215"/>
      <c r="G19" s="182">
        <v>1</v>
      </c>
      <c r="H19" s="183"/>
      <c r="I19" s="183"/>
      <c r="J19" s="183"/>
      <c r="K19" s="183"/>
      <c r="L19" s="184"/>
      <c r="N19" s="194"/>
      <c r="O19" s="197"/>
      <c r="P19" s="179" t="s">
        <v>51</v>
      </c>
      <c r="Q19" s="180"/>
      <c r="R19" s="24"/>
      <c r="S19" s="23"/>
      <c r="T19" s="23"/>
      <c r="U19" s="23"/>
      <c r="V19" s="23"/>
      <c r="W19" s="23"/>
      <c r="X19" s="44"/>
    </row>
    <row r="20" spans="2:24">
      <c r="B20" s="203"/>
      <c r="C20" s="205"/>
      <c r="D20" s="201"/>
      <c r="E20" s="3" t="s">
        <v>22</v>
      </c>
      <c r="F20" s="214"/>
      <c r="G20" s="190">
        <v>2</v>
      </c>
      <c r="H20" s="191"/>
      <c r="I20" s="191"/>
      <c r="J20" s="191"/>
      <c r="K20" s="191"/>
      <c r="L20" s="192"/>
      <c r="N20" s="195"/>
      <c r="O20" s="198"/>
      <c r="P20" s="181" t="s">
        <v>52</v>
      </c>
      <c r="Q20" s="181"/>
      <c r="R20" s="25" t="s">
        <v>60</v>
      </c>
      <c r="S20" s="186" t="s">
        <v>53</v>
      </c>
      <c r="T20" s="180"/>
      <c r="U20" s="3"/>
      <c r="V20" s="3"/>
      <c r="W20" s="3"/>
      <c r="X20" s="45"/>
    </row>
    <row r="21" spans="2:24">
      <c r="B21" s="203"/>
      <c r="C21" s="205"/>
      <c r="D21" s="199" t="s">
        <v>29</v>
      </c>
      <c r="E21" s="19" t="s">
        <v>23</v>
      </c>
      <c r="F21" s="213">
        <v>4</v>
      </c>
      <c r="G21" s="190">
        <v>2</v>
      </c>
      <c r="H21" s="191"/>
      <c r="I21" s="191"/>
      <c r="J21" s="191"/>
      <c r="K21" s="191"/>
      <c r="L21" s="192"/>
      <c r="N21" s="127" t="s">
        <v>63</v>
      </c>
      <c r="O21" s="128"/>
      <c r="P21" s="128"/>
      <c r="Q21" s="129"/>
      <c r="R21" s="33">
        <v>62</v>
      </c>
      <c r="S21" s="29"/>
      <c r="T21" s="29"/>
      <c r="U21" s="29"/>
      <c r="V21" s="29"/>
      <c r="W21" s="29"/>
      <c r="X21" s="46"/>
    </row>
    <row r="22" spans="2:24">
      <c r="B22" s="203"/>
      <c r="C22" s="205"/>
      <c r="D22" s="201"/>
      <c r="E22" s="19" t="s">
        <v>24</v>
      </c>
      <c r="F22" s="214"/>
      <c r="G22" s="190">
        <v>2</v>
      </c>
      <c r="H22" s="191"/>
      <c r="I22" s="191"/>
      <c r="J22" s="191"/>
      <c r="K22" s="191"/>
      <c r="L22" s="192"/>
      <c r="N22" s="130" t="s">
        <v>64</v>
      </c>
      <c r="O22" s="131"/>
      <c r="P22" s="131"/>
      <c r="Q22" s="131"/>
      <c r="R22" s="47">
        <v>180</v>
      </c>
      <c r="S22" s="48">
        <v>30</v>
      </c>
      <c r="T22" s="48">
        <v>30</v>
      </c>
      <c r="U22" s="48">
        <v>30</v>
      </c>
      <c r="V22" s="48">
        <v>30</v>
      </c>
      <c r="W22" s="48">
        <v>30</v>
      </c>
      <c r="X22" s="48">
        <v>30</v>
      </c>
    </row>
    <row r="23" spans="2:24">
      <c r="B23" s="203"/>
      <c r="C23" s="205"/>
      <c r="D23" s="199" t="s">
        <v>30</v>
      </c>
      <c r="E23" s="1" t="s">
        <v>25</v>
      </c>
      <c r="F23" s="213">
        <v>14</v>
      </c>
      <c r="G23" s="190">
        <v>2</v>
      </c>
      <c r="H23" s="191"/>
      <c r="I23" s="191"/>
      <c r="J23" s="191"/>
      <c r="K23" s="191"/>
      <c r="L23" s="192"/>
      <c r="N23" s="119" t="s">
        <v>65</v>
      </c>
      <c r="O23" s="120"/>
      <c r="P23" s="120"/>
      <c r="Q23" s="121"/>
      <c r="R23" s="49" t="s">
        <v>59</v>
      </c>
      <c r="S23" s="50" t="s">
        <v>59</v>
      </c>
      <c r="T23" s="50" t="s">
        <v>59</v>
      </c>
      <c r="U23" s="50" t="s">
        <v>59</v>
      </c>
      <c r="V23" s="50" t="s">
        <v>59</v>
      </c>
      <c r="W23" s="50" t="s">
        <v>59</v>
      </c>
      <c r="X23" s="51" t="s">
        <v>59</v>
      </c>
    </row>
    <row r="24" spans="2:24">
      <c r="B24" s="203"/>
      <c r="C24" s="205"/>
      <c r="D24" s="201"/>
      <c r="E24" s="3" t="s">
        <v>26</v>
      </c>
      <c r="F24" s="214"/>
      <c r="G24" s="190">
        <v>12</v>
      </c>
      <c r="H24" s="191"/>
      <c r="I24" s="191"/>
      <c r="J24" s="191"/>
      <c r="K24" s="191"/>
      <c r="L24" s="192"/>
      <c r="N24" s="122" t="s">
        <v>66</v>
      </c>
      <c r="O24" s="123"/>
      <c r="P24" s="123"/>
      <c r="Q24" s="124"/>
      <c r="R24" s="33" t="s">
        <v>54</v>
      </c>
      <c r="S24" s="29" t="s">
        <v>55</v>
      </c>
      <c r="T24" s="29" t="s">
        <v>55</v>
      </c>
      <c r="U24" s="29" t="s">
        <v>55</v>
      </c>
      <c r="V24" s="29" t="s">
        <v>55</v>
      </c>
      <c r="W24" s="29" t="s">
        <v>55</v>
      </c>
      <c r="X24" s="46" t="s">
        <v>55</v>
      </c>
    </row>
    <row r="25" spans="2:24">
      <c r="B25" s="203"/>
      <c r="C25" s="205"/>
      <c r="D25" s="179" t="s">
        <v>27</v>
      </c>
      <c r="E25" s="180"/>
      <c r="F25" s="24">
        <v>2</v>
      </c>
      <c r="G25" s="185">
        <v>2</v>
      </c>
      <c r="H25" s="186"/>
      <c r="I25" s="186"/>
      <c r="J25" s="186"/>
      <c r="K25" s="186"/>
      <c r="L25" s="187"/>
      <c r="N25" s="122" t="s">
        <v>67</v>
      </c>
      <c r="O25" s="123"/>
      <c r="P25" s="123"/>
      <c r="Q25" s="124"/>
      <c r="R25" s="33" t="s">
        <v>54</v>
      </c>
      <c r="S25" s="29" t="s">
        <v>55</v>
      </c>
      <c r="T25" s="29" t="s">
        <v>55</v>
      </c>
      <c r="U25" s="29" t="s">
        <v>55</v>
      </c>
      <c r="V25" s="29" t="s">
        <v>55</v>
      </c>
      <c r="W25" s="29" t="s">
        <v>55</v>
      </c>
      <c r="X25" s="46" t="s">
        <v>55</v>
      </c>
    </row>
    <row r="26" spans="2:24" ht="17.25" thickBot="1">
      <c r="B26" s="204"/>
      <c r="C26" s="206"/>
      <c r="D26" s="120" t="s">
        <v>44</v>
      </c>
      <c r="E26" s="121"/>
      <c r="F26" s="30">
        <v>118</v>
      </c>
      <c r="G26" s="31"/>
      <c r="H26" s="32"/>
      <c r="I26" s="32"/>
      <c r="J26" s="32"/>
      <c r="K26" s="32"/>
      <c r="L26" s="35"/>
      <c r="N26" s="108" t="s">
        <v>68</v>
      </c>
      <c r="O26" s="109"/>
      <c r="P26" s="109"/>
      <c r="Q26" s="110"/>
      <c r="R26" s="52">
        <v>210</v>
      </c>
      <c r="S26" s="52">
        <v>35</v>
      </c>
      <c r="T26" s="53">
        <v>35</v>
      </c>
      <c r="U26" s="53">
        <v>35</v>
      </c>
      <c r="V26" s="53">
        <v>35</v>
      </c>
      <c r="W26" s="53">
        <v>35</v>
      </c>
      <c r="X26" s="54">
        <v>35</v>
      </c>
    </row>
    <row r="27" spans="2:24">
      <c r="B27" s="216" t="s">
        <v>37</v>
      </c>
      <c r="C27" s="219" t="s">
        <v>2</v>
      </c>
      <c r="D27" s="11"/>
      <c r="E27" s="6"/>
      <c r="F27" s="9"/>
      <c r="G27" s="26"/>
      <c r="H27" s="10"/>
      <c r="I27" s="10"/>
      <c r="J27" s="10"/>
      <c r="K27" s="5"/>
      <c r="L27" s="36"/>
      <c r="N27" s="56"/>
      <c r="O27" s="55"/>
      <c r="P27" s="55"/>
      <c r="Q27" s="55"/>
      <c r="R27" s="55"/>
      <c r="S27" s="55"/>
      <c r="T27" s="55"/>
      <c r="U27" s="55"/>
      <c r="V27" s="55"/>
      <c r="W27" s="55"/>
      <c r="X27" s="55"/>
    </row>
    <row r="28" spans="2:24">
      <c r="B28" s="217"/>
      <c r="C28" s="205"/>
      <c r="D28" s="11"/>
      <c r="E28" s="10"/>
      <c r="F28" s="8"/>
      <c r="G28" s="26"/>
      <c r="H28" s="10"/>
      <c r="I28" s="10"/>
      <c r="J28" s="10"/>
      <c r="K28" s="7"/>
      <c r="L28" s="36"/>
      <c r="N28" s="177" t="s">
        <v>82</v>
      </c>
      <c r="O28" s="177"/>
      <c r="P28" s="177"/>
      <c r="Q28" s="177"/>
      <c r="R28" s="177"/>
      <c r="S28" s="177"/>
      <c r="T28" s="177"/>
      <c r="U28" s="177"/>
      <c r="V28" s="177"/>
      <c r="W28" s="177"/>
      <c r="X28" s="177"/>
    </row>
    <row r="29" spans="2:24">
      <c r="B29" s="217"/>
      <c r="C29" s="205"/>
      <c r="D29" s="11"/>
      <c r="E29" s="10"/>
      <c r="F29" s="8"/>
      <c r="G29" s="26"/>
      <c r="H29" s="10"/>
      <c r="I29" s="10"/>
      <c r="J29" s="10"/>
      <c r="K29" s="7"/>
      <c r="L29" s="36"/>
      <c r="N29" s="178" t="s">
        <v>83</v>
      </c>
      <c r="O29" s="177"/>
      <c r="P29" s="177"/>
      <c r="Q29" s="177"/>
      <c r="R29" s="177"/>
      <c r="S29" s="177"/>
      <c r="T29" s="177"/>
      <c r="U29" s="177"/>
      <c r="V29" s="177"/>
      <c r="W29" s="177"/>
      <c r="X29" s="177"/>
    </row>
    <row r="30" spans="2:24">
      <c r="B30" s="217"/>
      <c r="C30" s="205"/>
      <c r="D30" s="11"/>
      <c r="E30" s="10"/>
      <c r="F30" s="8"/>
      <c r="G30" s="26"/>
      <c r="H30" s="10"/>
      <c r="I30" s="10"/>
      <c r="J30" s="10"/>
      <c r="K30" s="7"/>
      <c r="L30" s="36"/>
      <c r="N30" s="178" t="s">
        <v>84</v>
      </c>
      <c r="O30" s="177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2:24">
      <c r="B31" s="217"/>
      <c r="C31" s="205"/>
      <c r="D31" s="11"/>
      <c r="E31" s="10"/>
      <c r="F31" s="8"/>
      <c r="G31" s="26"/>
      <c r="H31" s="10"/>
      <c r="I31" s="10"/>
      <c r="J31" s="10"/>
      <c r="K31" s="7"/>
      <c r="L31" s="36"/>
      <c r="N31" s="100" t="s">
        <v>85</v>
      </c>
      <c r="P31" s="17"/>
      <c r="Q31" s="17"/>
      <c r="R31" s="17"/>
      <c r="S31" s="17"/>
      <c r="T31" s="17"/>
      <c r="U31" s="17"/>
      <c r="V31" s="17"/>
      <c r="W31" s="17"/>
      <c r="X31" s="17"/>
    </row>
    <row r="32" spans="2:24">
      <c r="B32" s="217"/>
      <c r="C32" s="205"/>
      <c r="D32" s="11"/>
      <c r="E32" s="10"/>
      <c r="F32" s="8"/>
      <c r="G32" s="26"/>
      <c r="H32" s="10"/>
      <c r="I32" s="10"/>
      <c r="J32" s="10"/>
      <c r="K32" s="7"/>
      <c r="L32" s="36"/>
      <c r="N32" s="101" t="s">
        <v>86</v>
      </c>
      <c r="P32" s="17"/>
      <c r="Q32" s="17"/>
      <c r="R32" s="17"/>
      <c r="S32" s="17"/>
      <c r="T32" s="17"/>
      <c r="U32" s="17"/>
      <c r="V32" s="17"/>
      <c r="W32" s="17"/>
      <c r="X32" s="17"/>
    </row>
    <row r="33" spans="2:24" ht="17.25" thickBot="1">
      <c r="B33" s="218"/>
      <c r="C33" s="220"/>
      <c r="D33" s="37"/>
      <c r="E33" s="38"/>
      <c r="F33" s="39" t="s">
        <v>36</v>
      </c>
      <c r="G33" s="40"/>
      <c r="H33" s="38"/>
      <c r="I33" s="38"/>
      <c r="J33" s="38"/>
      <c r="K33" s="41"/>
      <c r="L33" s="42"/>
      <c r="N33" s="101" t="s">
        <v>87</v>
      </c>
      <c r="P33" s="17"/>
      <c r="Q33" s="17"/>
      <c r="R33" s="17"/>
      <c r="S33" s="17"/>
      <c r="T33" s="17"/>
      <c r="U33" s="17"/>
      <c r="V33" s="17"/>
      <c r="W33" s="17"/>
      <c r="X33" s="17"/>
    </row>
    <row r="34" spans="2:24">
      <c r="F34" s="2"/>
      <c r="G34" s="2"/>
      <c r="L34" s="2"/>
      <c r="M34" s="2"/>
    </row>
  </sheetData>
  <sheetProtection sheet="1" objects="1" scenarios="1"/>
  <mergeCells count="86">
    <mergeCell ref="O5:O15"/>
    <mergeCell ref="O16:O20"/>
    <mergeCell ref="B27:B33"/>
    <mergeCell ref="C27:C33"/>
    <mergeCell ref="D8:D10"/>
    <mergeCell ref="F8:F10"/>
    <mergeCell ref="F11:F14"/>
    <mergeCell ref="D11:D14"/>
    <mergeCell ref="D3:E4"/>
    <mergeCell ref="B2:C4"/>
    <mergeCell ref="F3:F4"/>
    <mergeCell ref="D25:E25"/>
    <mergeCell ref="F23:F24"/>
    <mergeCell ref="F21:F22"/>
    <mergeCell ref="F18:F20"/>
    <mergeCell ref="D15:D17"/>
    <mergeCell ref="D18:D20"/>
    <mergeCell ref="D21:D22"/>
    <mergeCell ref="D23:D24"/>
    <mergeCell ref="F15:F17"/>
    <mergeCell ref="K12:L12"/>
    <mergeCell ref="K13:L13"/>
    <mergeCell ref="K14:L14"/>
    <mergeCell ref="K7:L7"/>
    <mergeCell ref="K8:L8"/>
    <mergeCell ref="K9:L9"/>
    <mergeCell ref="K10:L10"/>
    <mergeCell ref="G3:H3"/>
    <mergeCell ref="I3:J3"/>
    <mergeCell ref="G11:J11"/>
    <mergeCell ref="G12:J12"/>
    <mergeCell ref="G13:J13"/>
    <mergeCell ref="I7:J7"/>
    <mergeCell ref="G25:L25"/>
    <mergeCell ref="B5:B26"/>
    <mergeCell ref="C5:C26"/>
    <mergeCell ref="D26:E26"/>
    <mergeCell ref="G5:J5"/>
    <mergeCell ref="G6:J6"/>
    <mergeCell ref="G8:J8"/>
    <mergeCell ref="G9:J9"/>
    <mergeCell ref="G10:J10"/>
    <mergeCell ref="G7:H7"/>
    <mergeCell ref="G24:L24"/>
    <mergeCell ref="G22:L22"/>
    <mergeCell ref="G15:L15"/>
    <mergeCell ref="G16:L16"/>
    <mergeCell ref="G17:L17"/>
    <mergeCell ref="K11:L11"/>
    <mergeCell ref="S2:X2"/>
    <mergeCell ref="P3:Q4"/>
    <mergeCell ref="R3:R4"/>
    <mergeCell ref="S3:T3"/>
    <mergeCell ref="U3:V3"/>
    <mergeCell ref="W3:X3"/>
    <mergeCell ref="K5:L5"/>
    <mergeCell ref="K6:L6"/>
    <mergeCell ref="G23:L23"/>
    <mergeCell ref="S20:T20"/>
    <mergeCell ref="N21:Q21"/>
    <mergeCell ref="N22:Q22"/>
    <mergeCell ref="N23:Q23"/>
    <mergeCell ref="N5:N20"/>
    <mergeCell ref="P5:P8"/>
    <mergeCell ref="P16:Q16"/>
    <mergeCell ref="P17:Q17"/>
    <mergeCell ref="P18:Q18"/>
    <mergeCell ref="G20:L20"/>
    <mergeCell ref="G21:L21"/>
    <mergeCell ref="G14:J14"/>
    <mergeCell ref="N28:X28"/>
    <mergeCell ref="N29:X29"/>
    <mergeCell ref="N30:X30"/>
    <mergeCell ref="B1:L1"/>
    <mergeCell ref="N24:Q24"/>
    <mergeCell ref="N25:Q25"/>
    <mergeCell ref="N26:Q26"/>
    <mergeCell ref="D2:F2"/>
    <mergeCell ref="P2:Q2"/>
    <mergeCell ref="P19:Q19"/>
    <mergeCell ref="P20:Q20"/>
    <mergeCell ref="N2:O4"/>
    <mergeCell ref="G19:L19"/>
    <mergeCell ref="G18:L18"/>
    <mergeCell ref="K3:L3"/>
    <mergeCell ref="G2:L2"/>
  </mergeCells>
  <phoneticPr fontId="1" type="noConversion"/>
  <pageMargins left="0.74803149606299213" right="0.55118110236220474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69"/>
  <sheetViews>
    <sheetView zoomScaleNormal="100" workbookViewId="0">
      <selection activeCell="AA29" sqref="AA29"/>
    </sheetView>
  </sheetViews>
  <sheetFormatPr defaultRowHeight="16.5"/>
  <cols>
    <col min="1" max="1" width="3" customWidth="1"/>
    <col min="2" max="2" width="3.375" customWidth="1"/>
    <col min="3" max="3" width="3.875" customWidth="1"/>
    <col min="5" max="5" width="10.5" customWidth="1"/>
    <col min="6" max="6" width="6.375" customWidth="1"/>
    <col min="7" max="7" width="4.875" customWidth="1"/>
    <col min="8" max="8" width="5" customWidth="1"/>
    <col min="9" max="9" width="4.75" customWidth="1"/>
    <col min="10" max="12" width="5.25" customWidth="1"/>
    <col min="13" max="13" width="3.625" customWidth="1"/>
    <col min="14" max="14" width="3.25" style="17" customWidth="1"/>
    <col min="15" max="15" width="3.125" customWidth="1"/>
    <col min="16" max="16" width="10.875" customWidth="1"/>
    <col min="17" max="17" width="10.75" customWidth="1"/>
    <col min="18" max="18" width="6.5" customWidth="1"/>
    <col min="19" max="20" width="4.875" customWidth="1"/>
    <col min="21" max="21" width="4.75" customWidth="1"/>
    <col min="22" max="22" width="4.5" customWidth="1"/>
    <col min="23" max="23" width="4.875" customWidth="1"/>
    <col min="24" max="24" width="5.375" customWidth="1"/>
    <col min="25" max="25" width="4.125" customWidth="1"/>
  </cols>
  <sheetData>
    <row r="1" spans="2:25" ht="24.75" customHeight="1" thickBot="1">
      <c r="B1" s="161" t="s">
        <v>81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2:25">
      <c r="B2" s="163" t="s">
        <v>0</v>
      </c>
      <c r="C2" s="164"/>
      <c r="D2" s="166" t="s">
        <v>38</v>
      </c>
      <c r="E2" s="167"/>
      <c r="F2" s="168"/>
      <c r="G2" s="169" t="s">
        <v>39</v>
      </c>
      <c r="H2" s="153"/>
      <c r="I2" s="153"/>
      <c r="J2" s="153"/>
      <c r="K2" s="153"/>
      <c r="L2" s="170"/>
      <c r="N2" s="163" t="s">
        <v>56</v>
      </c>
      <c r="O2" s="164"/>
      <c r="P2" s="166" t="s">
        <v>57</v>
      </c>
      <c r="Q2" s="171"/>
      <c r="R2" s="43"/>
      <c r="S2" s="153" t="s">
        <v>39</v>
      </c>
      <c r="T2" s="153"/>
      <c r="U2" s="153"/>
      <c r="V2" s="153"/>
      <c r="W2" s="153"/>
      <c r="X2" s="154"/>
    </row>
    <row r="3" spans="2:25">
      <c r="B3" s="130"/>
      <c r="C3" s="165"/>
      <c r="D3" s="158" t="s">
        <v>40</v>
      </c>
      <c r="E3" s="158"/>
      <c r="F3" s="172" t="s">
        <v>41</v>
      </c>
      <c r="G3" s="174" t="s">
        <v>31</v>
      </c>
      <c r="H3" s="121"/>
      <c r="I3" s="175" t="s">
        <v>32</v>
      </c>
      <c r="J3" s="121"/>
      <c r="K3" s="145" t="s">
        <v>33</v>
      </c>
      <c r="L3" s="176"/>
      <c r="M3" s="224" t="s">
        <v>91</v>
      </c>
      <c r="N3" s="130"/>
      <c r="O3" s="165"/>
      <c r="P3" s="158" t="s">
        <v>40</v>
      </c>
      <c r="Q3" s="158"/>
      <c r="R3" s="159" t="s">
        <v>41</v>
      </c>
      <c r="S3" s="120" t="s">
        <v>31</v>
      </c>
      <c r="T3" s="121"/>
      <c r="U3" s="175" t="s">
        <v>32</v>
      </c>
      <c r="V3" s="121"/>
      <c r="W3" s="145" t="s">
        <v>33</v>
      </c>
      <c r="X3" s="146"/>
      <c r="Y3" s="147" t="s">
        <v>91</v>
      </c>
    </row>
    <row r="4" spans="2:25">
      <c r="B4" s="119"/>
      <c r="C4" s="121"/>
      <c r="D4" s="120"/>
      <c r="E4" s="120"/>
      <c r="F4" s="173"/>
      <c r="G4" s="27" t="s">
        <v>42</v>
      </c>
      <c r="H4" s="28" t="s">
        <v>43</v>
      </c>
      <c r="I4" s="28" t="s">
        <v>42</v>
      </c>
      <c r="J4" s="28" t="s">
        <v>43</v>
      </c>
      <c r="K4" s="29" t="s">
        <v>42</v>
      </c>
      <c r="L4" s="34" t="s">
        <v>43</v>
      </c>
      <c r="M4" s="224"/>
      <c r="N4" s="119"/>
      <c r="O4" s="121"/>
      <c r="P4" s="120"/>
      <c r="Q4" s="120"/>
      <c r="R4" s="160"/>
      <c r="S4" s="29" t="s">
        <v>42</v>
      </c>
      <c r="T4" s="28" t="s">
        <v>43</v>
      </c>
      <c r="U4" s="28" t="s">
        <v>42</v>
      </c>
      <c r="V4" s="28" t="s">
        <v>43</v>
      </c>
      <c r="W4" s="29" t="s">
        <v>42</v>
      </c>
      <c r="X4" s="34" t="s">
        <v>43</v>
      </c>
      <c r="Y4" s="147"/>
    </row>
    <row r="5" spans="2:25" ht="21.75" customHeight="1">
      <c r="B5" s="132" t="s">
        <v>1</v>
      </c>
      <c r="C5" s="135" t="s">
        <v>2</v>
      </c>
      <c r="D5" s="61" t="s">
        <v>3</v>
      </c>
      <c r="E5" s="62" t="s">
        <v>69</v>
      </c>
      <c r="F5" s="71">
        <f>SUM(G5:L5)</f>
        <v>20</v>
      </c>
      <c r="G5" s="89">
        <v>4</v>
      </c>
      <c r="H5" s="89">
        <v>4</v>
      </c>
      <c r="I5" s="89">
        <v>4</v>
      </c>
      <c r="J5" s="89">
        <v>4</v>
      </c>
      <c r="K5" s="89">
        <v>2</v>
      </c>
      <c r="L5" s="90">
        <v>2</v>
      </c>
      <c r="M5" s="77">
        <f t="shared" ref="M5:M14" si="0">SUM(G5:L5)</f>
        <v>20</v>
      </c>
      <c r="N5" s="132" t="s">
        <v>45</v>
      </c>
      <c r="O5" s="135" t="s">
        <v>108</v>
      </c>
      <c r="P5" s="141" t="s">
        <v>47</v>
      </c>
      <c r="Q5" s="73" t="s">
        <v>4</v>
      </c>
      <c r="R5" s="81">
        <f>SUM(S5:X5)</f>
        <v>0</v>
      </c>
      <c r="S5" s="92"/>
      <c r="T5" s="92"/>
      <c r="U5" s="92"/>
      <c r="V5" s="92"/>
      <c r="W5" s="92"/>
      <c r="X5" s="93"/>
      <c r="Y5" s="78">
        <f>SUM(S5:X5)</f>
        <v>0</v>
      </c>
    </row>
    <row r="6" spans="2:25">
      <c r="B6" s="148"/>
      <c r="C6" s="115"/>
      <c r="D6" s="61"/>
      <c r="E6" s="63" t="s">
        <v>70</v>
      </c>
      <c r="F6" s="72">
        <f>SUM(G6:L6)</f>
        <v>18</v>
      </c>
      <c r="G6" s="89">
        <v>4</v>
      </c>
      <c r="H6" s="89">
        <v>4</v>
      </c>
      <c r="I6" s="89">
        <v>4</v>
      </c>
      <c r="J6" s="89">
        <v>4</v>
      </c>
      <c r="K6" s="89">
        <v>2</v>
      </c>
      <c r="L6" s="90">
        <v>0</v>
      </c>
      <c r="M6" s="77">
        <f t="shared" si="0"/>
        <v>18</v>
      </c>
      <c r="N6" s="194"/>
      <c r="O6" s="197"/>
      <c r="P6" s="142"/>
      <c r="Q6" s="76" t="s">
        <v>46</v>
      </c>
      <c r="R6" s="81">
        <f t="shared" ref="R6:R21" si="1">SUM(S6:X6)</f>
        <v>0</v>
      </c>
      <c r="S6" s="92"/>
      <c r="T6" s="92"/>
      <c r="U6" s="92"/>
      <c r="V6" s="92"/>
      <c r="W6" s="92"/>
      <c r="X6" s="93"/>
      <c r="Y6" s="78">
        <f t="shared" ref="Y6:Y21" si="2">SUM(S6:X6)</f>
        <v>0</v>
      </c>
    </row>
    <row r="7" spans="2:25">
      <c r="B7" s="148"/>
      <c r="C7" s="115"/>
      <c r="D7" s="61" t="s">
        <v>71</v>
      </c>
      <c r="E7" s="64" t="s">
        <v>71</v>
      </c>
      <c r="F7" s="73">
        <f>SUM(G7:J7)</f>
        <v>16</v>
      </c>
      <c r="G7" s="89">
        <v>4</v>
      </c>
      <c r="H7" s="89">
        <v>4</v>
      </c>
      <c r="I7" s="89">
        <v>4</v>
      </c>
      <c r="J7" s="89">
        <v>4</v>
      </c>
      <c r="K7" s="89"/>
      <c r="L7" s="90"/>
      <c r="M7" s="77">
        <f t="shared" si="0"/>
        <v>16</v>
      </c>
      <c r="N7" s="194"/>
      <c r="O7" s="197"/>
      <c r="P7" s="142"/>
      <c r="Q7" s="76" t="s">
        <v>5</v>
      </c>
      <c r="R7" s="81">
        <f t="shared" si="1"/>
        <v>0</v>
      </c>
      <c r="S7" s="92"/>
      <c r="T7" s="92"/>
      <c r="U7" s="92"/>
      <c r="V7" s="92"/>
      <c r="W7" s="92"/>
      <c r="X7" s="93"/>
      <c r="Y7" s="78">
        <f t="shared" si="2"/>
        <v>0</v>
      </c>
    </row>
    <row r="8" spans="2:25">
      <c r="B8" s="148"/>
      <c r="C8" s="115"/>
      <c r="D8" s="141" t="s">
        <v>72</v>
      </c>
      <c r="E8" s="62" t="s">
        <v>7</v>
      </c>
      <c r="F8" s="151">
        <f>SUM(M8:M10)</f>
        <v>0</v>
      </c>
      <c r="G8" s="89"/>
      <c r="H8" s="89"/>
      <c r="I8" s="89"/>
      <c r="J8" s="89"/>
      <c r="K8" s="89"/>
      <c r="L8" s="90"/>
      <c r="M8" s="77">
        <f t="shared" si="0"/>
        <v>0</v>
      </c>
      <c r="N8" s="194"/>
      <c r="O8" s="197"/>
      <c r="P8" s="143"/>
      <c r="Q8" s="76" t="s">
        <v>62</v>
      </c>
      <c r="R8" s="81">
        <f t="shared" si="1"/>
        <v>0</v>
      </c>
      <c r="S8" s="92"/>
      <c r="T8" s="92"/>
      <c r="U8" s="92"/>
      <c r="V8" s="92"/>
      <c r="W8" s="92"/>
      <c r="X8" s="93"/>
      <c r="Y8" s="78">
        <f t="shared" si="2"/>
        <v>0</v>
      </c>
    </row>
    <row r="9" spans="2:25">
      <c r="B9" s="148"/>
      <c r="C9" s="115"/>
      <c r="D9" s="142"/>
      <c r="E9" s="62" t="s">
        <v>8</v>
      </c>
      <c r="F9" s="152"/>
      <c r="G9" s="89"/>
      <c r="H9" s="89"/>
      <c r="I9" s="89"/>
      <c r="J9" s="89"/>
      <c r="K9" s="89"/>
      <c r="L9" s="90"/>
      <c r="M9" s="77">
        <f t="shared" si="0"/>
        <v>0</v>
      </c>
      <c r="N9" s="194"/>
      <c r="O9" s="197"/>
      <c r="P9" s="62" t="s">
        <v>6</v>
      </c>
      <c r="Q9" s="105"/>
      <c r="R9" s="81">
        <f t="shared" si="1"/>
        <v>0</v>
      </c>
      <c r="S9" s="94"/>
      <c r="T9" s="94"/>
      <c r="U9" s="94"/>
      <c r="V9" s="94"/>
      <c r="W9" s="94"/>
      <c r="X9" s="95"/>
      <c r="Y9" s="78">
        <f t="shared" si="2"/>
        <v>0</v>
      </c>
    </row>
    <row r="10" spans="2:25">
      <c r="B10" s="148"/>
      <c r="C10" s="115"/>
      <c r="D10" s="143"/>
      <c r="E10" s="68" t="s">
        <v>9</v>
      </c>
      <c r="F10" s="138"/>
      <c r="G10" s="89"/>
      <c r="H10" s="89"/>
      <c r="I10" s="89"/>
      <c r="J10" s="89"/>
      <c r="K10" s="89"/>
      <c r="L10" s="90"/>
      <c r="M10" s="77">
        <f t="shared" si="0"/>
        <v>0</v>
      </c>
      <c r="N10" s="194"/>
      <c r="O10" s="197"/>
      <c r="P10" s="62" t="s">
        <v>10</v>
      </c>
      <c r="Q10" s="106"/>
      <c r="R10" s="81">
        <f t="shared" si="1"/>
        <v>0</v>
      </c>
      <c r="S10" s="92"/>
      <c r="T10" s="92"/>
      <c r="U10" s="92"/>
      <c r="V10" s="92"/>
      <c r="W10" s="92"/>
      <c r="X10" s="93"/>
      <c r="Y10" s="78">
        <f t="shared" si="2"/>
        <v>0</v>
      </c>
    </row>
    <row r="11" spans="2:25">
      <c r="B11" s="148"/>
      <c r="C11" s="115"/>
      <c r="D11" s="135" t="s">
        <v>73</v>
      </c>
      <c r="E11" s="62" t="s">
        <v>12</v>
      </c>
      <c r="F11" s="151">
        <f>SUM(M11:M14)</f>
        <v>0</v>
      </c>
      <c r="G11" s="91"/>
      <c r="H11" s="89"/>
      <c r="I11" s="89"/>
      <c r="J11" s="89"/>
      <c r="K11" s="89"/>
      <c r="L11" s="90"/>
      <c r="M11" s="77">
        <f>SUM(G11:L11)</f>
        <v>0</v>
      </c>
      <c r="N11" s="194"/>
      <c r="O11" s="197"/>
      <c r="P11" s="61" t="s">
        <v>11</v>
      </c>
      <c r="Q11" s="107"/>
      <c r="R11" s="81">
        <f t="shared" si="1"/>
        <v>0</v>
      </c>
      <c r="S11" s="92"/>
      <c r="T11" s="92"/>
      <c r="U11" s="92"/>
      <c r="V11" s="92"/>
      <c r="W11" s="92"/>
      <c r="X11" s="93"/>
      <c r="Y11" s="78">
        <f t="shared" si="2"/>
        <v>0</v>
      </c>
    </row>
    <row r="12" spans="2:25">
      <c r="B12" s="148"/>
      <c r="C12" s="115"/>
      <c r="D12" s="136"/>
      <c r="E12" s="62" t="s">
        <v>13</v>
      </c>
      <c r="F12" s="152"/>
      <c r="G12" s="91"/>
      <c r="H12" s="89"/>
      <c r="I12" s="89"/>
      <c r="J12" s="89"/>
      <c r="K12" s="89"/>
      <c r="L12" s="90"/>
      <c r="M12" s="77">
        <f t="shared" si="0"/>
        <v>0</v>
      </c>
      <c r="N12" s="194"/>
      <c r="O12" s="197"/>
      <c r="P12" s="62" t="s">
        <v>19</v>
      </c>
      <c r="Q12" s="106"/>
      <c r="R12" s="81">
        <f t="shared" si="1"/>
        <v>0</v>
      </c>
      <c r="S12" s="92"/>
      <c r="T12" s="92"/>
      <c r="U12" s="92"/>
      <c r="V12" s="92"/>
      <c r="W12" s="92"/>
      <c r="X12" s="93"/>
      <c r="Y12" s="78">
        <f t="shared" si="2"/>
        <v>0</v>
      </c>
    </row>
    <row r="13" spans="2:25">
      <c r="B13" s="148"/>
      <c r="C13" s="115"/>
      <c r="D13" s="136"/>
      <c r="E13" s="62" t="s">
        <v>14</v>
      </c>
      <c r="F13" s="152"/>
      <c r="G13" s="91"/>
      <c r="H13" s="89"/>
      <c r="I13" s="89"/>
      <c r="J13" s="89"/>
      <c r="K13" s="89"/>
      <c r="L13" s="90"/>
      <c r="M13" s="77">
        <f>SUM(G13:L13)</f>
        <v>0</v>
      </c>
      <c r="N13" s="194"/>
      <c r="O13" s="197"/>
      <c r="P13" s="62" t="s">
        <v>28</v>
      </c>
      <c r="Q13" s="106"/>
      <c r="R13" s="81">
        <f t="shared" si="1"/>
        <v>0</v>
      </c>
      <c r="S13" s="92"/>
      <c r="T13" s="92"/>
      <c r="U13" s="92"/>
      <c r="V13" s="92"/>
      <c r="W13" s="92"/>
      <c r="X13" s="93"/>
      <c r="Y13" s="78">
        <f t="shared" si="2"/>
        <v>0</v>
      </c>
    </row>
    <row r="14" spans="2:25">
      <c r="B14" s="148"/>
      <c r="C14" s="115"/>
      <c r="D14" s="137"/>
      <c r="E14" s="68" t="s">
        <v>15</v>
      </c>
      <c r="F14" s="138"/>
      <c r="G14" s="91"/>
      <c r="H14" s="89"/>
      <c r="I14" s="89"/>
      <c r="J14" s="89"/>
      <c r="K14" s="89"/>
      <c r="L14" s="90"/>
      <c r="M14" s="77">
        <f t="shared" si="0"/>
        <v>0</v>
      </c>
      <c r="N14" s="194"/>
      <c r="O14" s="197"/>
      <c r="P14" s="62" t="s">
        <v>29</v>
      </c>
      <c r="Q14" s="106"/>
      <c r="R14" s="81">
        <f t="shared" si="1"/>
        <v>0</v>
      </c>
      <c r="S14" s="92"/>
      <c r="T14" s="92"/>
      <c r="U14" s="92"/>
      <c r="V14" s="92"/>
      <c r="W14" s="92"/>
      <c r="X14" s="93"/>
      <c r="Y14" s="78">
        <f t="shared" si="2"/>
        <v>0</v>
      </c>
    </row>
    <row r="15" spans="2:25">
      <c r="B15" s="148"/>
      <c r="C15" s="115"/>
      <c r="D15" s="135" t="s">
        <v>74</v>
      </c>
      <c r="E15" s="62" t="s">
        <v>16</v>
      </c>
      <c r="F15" s="155">
        <f>SUM(M15:M17)</f>
        <v>0</v>
      </c>
      <c r="G15" s="91"/>
      <c r="H15" s="89"/>
      <c r="I15" s="89"/>
      <c r="J15" s="89"/>
      <c r="K15" s="89"/>
      <c r="L15" s="90"/>
      <c r="M15" s="77">
        <f>SUM(G15:L15)</f>
        <v>0</v>
      </c>
      <c r="N15" s="194"/>
      <c r="O15" s="198"/>
      <c r="P15" s="62" t="s">
        <v>30</v>
      </c>
      <c r="Q15" s="106"/>
      <c r="R15" s="81">
        <f t="shared" si="1"/>
        <v>0</v>
      </c>
      <c r="S15" s="92"/>
      <c r="T15" s="92"/>
      <c r="U15" s="92"/>
      <c r="V15" s="92"/>
      <c r="W15" s="92"/>
      <c r="X15" s="93"/>
      <c r="Y15" s="78">
        <f t="shared" si="2"/>
        <v>0</v>
      </c>
    </row>
    <row r="16" spans="2:25">
      <c r="B16" s="148"/>
      <c r="C16" s="115"/>
      <c r="D16" s="136"/>
      <c r="E16" s="62" t="s">
        <v>17</v>
      </c>
      <c r="F16" s="156"/>
      <c r="G16" s="91"/>
      <c r="H16" s="89"/>
      <c r="I16" s="89"/>
      <c r="J16" s="89"/>
      <c r="K16" s="89"/>
      <c r="L16" s="90"/>
      <c r="M16" s="77">
        <f t="shared" ref="M16:M17" si="3">SUM(G16:L16)</f>
        <v>0</v>
      </c>
      <c r="N16" s="194"/>
      <c r="O16" s="135" t="s">
        <v>113</v>
      </c>
      <c r="P16" s="125" t="s">
        <v>48</v>
      </c>
      <c r="Q16" s="126"/>
      <c r="R16" s="81">
        <f t="shared" si="1"/>
        <v>0</v>
      </c>
      <c r="S16" s="92"/>
      <c r="T16" s="92"/>
      <c r="U16" s="92"/>
      <c r="V16" s="92"/>
      <c r="W16" s="92"/>
      <c r="X16" s="93"/>
      <c r="Y16" s="78">
        <f t="shared" si="2"/>
        <v>0</v>
      </c>
    </row>
    <row r="17" spans="2:25">
      <c r="B17" s="148"/>
      <c r="C17" s="115"/>
      <c r="D17" s="137"/>
      <c r="E17" s="68" t="s">
        <v>18</v>
      </c>
      <c r="F17" s="157"/>
      <c r="G17" s="91"/>
      <c r="H17" s="89"/>
      <c r="I17" s="89"/>
      <c r="J17" s="89"/>
      <c r="K17" s="89"/>
      <c r="L17" s="90"/>
      <c r="M17" s="77">
        <f t="shared" si="3"/>
        <v>0</v>
      </c>
      <c r="N17" s="194"/>
      <c r="O17" s="197"/>
      <c r="P17" s="125" t="s">
        <v>49</v>
      </c>
      <c r="Q17" s="126"/>
      <c r="R17" s="81">
        <f t="shared" si="1"/>
        <v>0</v>
      </c>
      <c r="S17" s="92"/>
      <c r="T17" s="92"/>
      <c r="U17" s="92"/>
      <c r="V17" s="92"/>
      <c r="W17" s="92"/>
      <c r="X17" s="93"/>
      <c r="Y17" s="78">
        <f t="shared" si="2"/>
        <v>0</v>
      </c>
    </row>
    <row r="18" spans="2:25">
      <c r="B18" s="148"/>
      <c r="C18" s="115"/>
      <c r="D18" s="135" t="s">
        <v>75</v>
      </c>
      <c r="E18" s="62" t="s">
        <v>20</v>
      </c>
      <c r="F18" s="139">
        <f>SUM(M18:M20)</f>
        <v>0</v>
      </c>
      <c r="G18" s="89"/>
      <c r="H18" s="89"/>
      <c r="I18" s="89"/>
      <c r="J18" s="89"/>
      <c r="K18" s="89"/>
      <c r="L18" s="90"/>
      <c r="M18" s="78">
        <f t="shared" ref="M18:M19" si="4">SUM(G18:L18)</f>
        <v>0</v>
      </c>
      <c r="N18" s="194"/>
      <c r="O18" s="197"/>
      <c r="P18" s="125" t="s">
        <v>110</v>
      </c>
      <c r="Q18" s="126"/>
      <c r="R18" s="81">
        <f t="shared" si="1"/>
        <v>0</v>
      </c>
      <c r="S18" s="92"/>
      <c r="T18" s="92"/>
      <c r="U18" s="92"/>
      <c r="V18" s="92"/>
      <c r="W18" s="92"/>
      <c r="X18" s="93"/>
      <c r="Y18" s="78">
        <f t="shared" si="2"/>
        <v>0</v>
      </c>
    </row>
    <row r="19" spans="2:25">
      <c r="B19" s="148"/>
      <c r="C19" s="115"/>
      <c r="D19" s="136"/>
      <c r="E19" s="62" t="s">
        <v>21</v>
      </c>
      <c r="F19" s="144"/>
      <c r="G19" s="89"/>
      <c r="H19" s="89"/>
      <c r="I19" s="89"/>
      <c r="J19" s="89"/>
      <c r="K19" s="89"/>
      <c r="L19" s="90"/>
      <c r="M19" s="78">
        <f t="shared" si="4"/>
        <v>0</v>
      </c>
      <c r="N19" s="194"/>
      <c r="O19" s="197"/>
      <c r="P19" s="125" t="s">
        <v>109</v>
      </c>
      <c r="Q19" s="126"/>
      <c r="R19" s="81">
        <f t="shared" si="1"/>
        <v>0</v>
      </c>
      <c r="S19" s="92"/>
      <c r="T19" s="92"/>
      <c r="U19" s="92"/>
      <c r="V19" s="92"/>
      <c r="W19" s="92"/>
      <c r="X19" s="93"/>
      <c r="Y19" s="78">
        <f t="shared" si="2"/>
        <v>0</v>
      </c>
    </row>
    <row r="20" spans="2:25">
      <c r="B20" s="148"/>
      <c r="C20" s="115"/>
      <c r="D20" s="137"/>
      <c r="E20" s="68" t="s">
        <v>22</v>
      </c>
      <c r="F20" s="140"/>
      <c r="G20" s="89"/>
      <c r="H20" s="89"/>
      <c r="I20" s="89"/>
      <c r="J20" s="89"/>
      <c r="K20" s="89"/>
      <c r="L20" s="90"/>
      <c r="M20" s="78">
        <f>SUM(G20:L20)</f>
        <v>0</v>
      </c>
      <c r="N20" s="194"/>
      <c r="O20" s="197"/>
      <c r="P20" s="125" t="s">
        <v>111</v>
      </c>
      <c r="Q20" s="180"/>
      <c r="R20" s="81">
        <f t="shared" si="1"/>
        <v>0</v>
      </c>
      <c r="S20" s="92"/>
      <c r="T20" s="92"/>
      <c r="U20" s="92"/>
      <c r="V20" s="92"/>
      <c r="W20" s="92"/>
      <c r="X20" s="93"/>
      <c r="Y20" s="78">
        <f t="shared" si="2"/>
        <v>0</v>
      </c>
    </row>
    <row r="21" spans="2:25">
      <c r="B21" s="148"/>
      <c r="C21" s="115"/>
      <c r="D21" s="135" t="s">
        <v>76</v>
      </c>
      <c r="E21" s="62" t="s">
        <v>23</v>
      </c>
      <c r="F21" s="139">
        <f>SUM(G21:L22)</f>
        <v>0</v>
      </c>
      <c r="G21" s="89"/>
      <c r="H21" s="89"/>
      <c r="I21" s="89"/>
      <c r="J21" s="89"/>
      <c r="K21" s="89"/>
      <c r="L21" s="90"/>
      <c r="M21" s="78">
        <f>SUM(G21:L21)</f>
        <v>0</v>
      </c>
      <c r="N21" s="194"/>
      <c r="O21" s="198"/>
      <c r="P21" s="125" t="s">
        <v>112</v>
      </c>
      <c r="Q21" s="126"/>
      <c r="R21" s="81">
        <f t="shared" si="1"/>
        <v>0</v>
      </c>
      <c r="S21" s="92"/>
      <c r="T21" s="92"/>
      <c r="U21" s="92"/>
      <c r="V21" s="92"/>
      <c r="W21" s="92"/>
      <c r="X21" s="93"/>
      <c r="Y21" s="78">
        <f t="shared" si="2"/>
        <v>0</v>
      </c>
    </row>
    <row r="22" spans="2:25">
      <c r="B22" s="148"/>
      <c r="C22" s="115"/>
      <c r="D22" s="137"/>
      <c r="E22" s="62" t="s">
        <v>24</v>
      </c>
      <c r="F22" s="140"/>
      <c r="G22" s="89"/>
      <c r="H22" s="89"/>
      <c r="I22" s="89"/>
      <c r="J22" s="89"/>
      <c r="K22" s="89"/>
      <c r="L22" s="90"/>
      <c r="M22" s="78">
        <f t="shared" ref="M22:M25" si="5">SUM(G22:L22)</f>
        <v>0</v>
      </c>
      <c r="N22" s="195"/>
      <c r="O22" s="125" t="s">
        <v>52</v>
      </c>
      <c r="P22" s="186"/>
      <c r="Q22" s="180"/>
      <c r="R22" s="82">
        <f>SUM(R5:R21)</f>
        <v>0</v>
      </c>
      <c r="S22" s="79">
        <f>SUM(S5:S21)</f>
        <v>0</v>
      </c>
      <c r="T22" s="71">
        <f t="shared" ref="T22:X22" si="6">SUM(T5:T21)</f>
        <v>0</v>
      </c>
      <c r="U22" s="62">
        <f t="shared" si="6"/>
        <v>0</v>
      </c>
      <c r="V22" s="71">
        <f t="shared" si="6"/>
        <v>0</v>
      </c>
      <c r="W22" s="76">
        <f t="shared" si="6"/>
        <v>0</v>
      </c>
      <c r="X22" s="80">
        <f t="shared" si="6"/>
        <v>0</v>
      </c>
      <c r="Y22" s="78">
        <f>SUM(S5:T21)</f>
        <v>0</v>
      </c>
    </row>
    <row r="23" spans="2:25">
      <c r="B23" s="148"/>
      <c r="C23" s="115"/>
      <c r="D23" s="117" t="s">
        <v>77</v>
      </c>
      <c r="E23" s="69" t="s">
        <v>25</v>
      </c>
      <c r="F23" s="139">
        <f>SUM(G23:L24)</f>
        <v>0</v>
      </c>
      <c r="G23" s="89"/>
      <c r="H23" s="89"/>
      <c r="I23" s="89"/>
      <c r="J23" s="89"/>
      <c r="K23" s="89"/>
      <c r="L23" s="90"/>
      <c r="M23" s="78">
        <f t="shared" si="5"/>
        <v>0</v>
      </c>
      <c r="N23" s="127" t="s">
        <v>79</v>
      </c>
      <c r="O23" s="128"/>
      <c r="P23" s="128"/>
      <c r="Q23" s="129"/>
      <c r="R23" s="33">
        <f>R22+M33</f>
        <v>0</v>
      </c>
      <c r="S23" s="29">
        <f>S22+G33</f>
        <v>0</v>
      </c>
      <c r="T23" s="29">
        <f>T22+H33</f>
        <v>0</v>
      </c>
      <c r="U23" s="29">
        <f>U22+I33</f>
        <v>0</v>
      </c>
      <c r="V23" s="29">
        <f>V22+J33</f>
        <v>0</v>
      </c>
      <c r="W23" s="29">
        <f>W22+K33</f>
        <v>0</v>
      </c>
      <c r="X23" s="34">
        <f>X22+L33</f>
        <v>0</v>
      </c>
    </row>
    <row r="24" spans="2:25">
      <c r="B24" s="148"/>
      <c r="C24" s="115"/>
      <c r="D24" s="118"/>
      <c r="E24" s="68" t="s">
        <v>26</v>
      </c>
      <c r="F24" s="140"/>
      <c r="G24" s="89"/>
      <c r="H24" s="89"/>
      <c r="I24" s="89"/>
      <c r="J24" s="89"/>
      <c r="K24" s="89"/>
      <c r="L24" s="90"/>
      <c r="M24" s="78">
        <f t="shared" si="5"/>
        <v>0</v>
      </c>
      <c r="N24" s="130" t="s">
        <v>80</v>
      </c>
      <c r="O24" s="131"/>
      <c r="P24" s="131"/>
      <c r="Q24" s="131"/>
      <c r="R24" s="47">
        <v>180</v>
      </c>
      <c r="S24" s="48">
        <f>S25</f>
        <v>12</v>
      </c>
      <c r="T24" s="48">
        <f>SUM(S25:T25)</f>
        <v>24</v>
      </c>
      <c r="U24" s="48">
        <f>SUM(S25:U25)</f>
        <v>36</v>
      </c>
      <c r="V24" s="48">
        <f>SUM(S25:V25)</f>
        <v>48</v>
      </c>
      <c r="W24" s="48">
        <f>SUM(S25:W25)</f>
        <v>52</v>
      </c>
      <c r="X24" s="34">
        <f>SUM(S25:X25)</f>
        <v>54</v>
      </c>
      <c r="Y24" s="98"/>
    </row>
    <row r="25" spans="2:25">
      <c r="B25" s="148"/>
      <c r="C25" s="115"/>
      <c r="D25" s="125" t="s">
        <v>78</v>
      </c>
      <c r="E25" s="126"/>
      <c r="F25" s="76">
        <f>SUM(G25:L25)</f>
        <v>0</v>
      </c>
      <c r="G25" s="89"/>
      <c r="H25" s="89"/>
      <c r="I25" s="89"/>
      <c r="J25" s="89"/>
      <c r="K25" s="89"/>
      <c r="L25" s="90"/>
      <c r="M25" s="78">
        <f t="shared" si="5"/>
        <v>0</v>
      </c>
      <c r="N25" s="119" t="s">
        <v>65</v>
      </c>
      <c r="O25" s="120"/>
      <c r="P25" s="120"/>
      <c r="Q25" s="121"/>
      <c r="R25" s="49">
        <v>30</v>
      </c>
      <c r="S25" s="48">
        <f>S22+G33+G26</f>
        <v>12</v>
      </c>
      <c r="T25" s="48">
        <f>T22+H33+H26</f>
        <v>12</v>
      </c>
      <c r="U25" s="48">
        <f>U22+I33+I26</f>
        <v>12</v>
      </c>
      <c r="V25" s="48">
        <f>V22+J33+J26</f>
        <v>12</v>
      </c>
      <c r="W25" s="48">
        <f>W22+K33+K26</f>
        <v>4</v>
      </c>
      <c r="X25" s="34">
        <f>X22+L33+L26</f>
        <v>2</v>
      </c>
    </row>
    <row r="26" spans="2:25">
      <c r="B26" s="149"/>
      <c r="C26" s="150"/>
      <c r="D26" s="120" t="s">
        <v>44</v>
      </c>
      <c r="E26" s="121"/>
      <c r="F26" s="30">
        <v>118</v>
      </c>
      <c r="G26" s="31">
        <f>SUM(G5:G25)</f>
        <v>12</v>
      </c>
      <c r="H26" s="31">
        <f t="shared" ref="H26:I26" si="7">SUM(H5:H25)</f>
        <v>12</v>
      </c>
      <c r="I26" s="31">
        <f t="shared" si="7"/>
        <v>12</v>
      </c>
      <c r="J26" s="31">
        <f t="shared" ref="J26" si="8">SUM(J5:J25)</f>
        <v>12</v>
      </c>
      <c r="K26" s="31">
        <f t="shared" ref="K26" si="9">SUM(K5:K25)</f>
        <v>4</v>
      </c>
      <c r="L26" s="31">
        <f t="shared" ref="L26" si="10">SUM(L5:L25)</f>
        <v>2</v>
      </c>
      <c r="M26" s="78">
        <f>SUM(M5:M25)</f>
        <v>54</v>
      </c>
      <c r="N26" s="122" t="s">
        <v>66</v>
      </c>
      <c r="O26" s="123"/>
      <c r="P26" s="123"/>
      <c r="Q26" s="124"/>
      <c r="R26" s="33" t="s">
        <v>55</v>
      </c>
      <c r="S26" s="96"/>
      <c r="T26" s="96"/>
      <c r="U26" s="96"/>
      <c r="V26" s="96"/>
      <c r="W26" s="96"/>
      <c r="X26" s="97"/>
    </row>
    <row r="27" spans="2:25">
      <c r="B27" s="111" t="s">
        <v>37</v>
      </c>
      <c r="C27" s="114" t="s">
        <v>2</v>
      </c>
      <c r="D27" s="58"/>
      <c r="E27" s="59"/>
      <c r="F27" s="70">
        <f>SUM(G27:L27)</f>
        <v>0</v>
      </c>
      <c r="G27" s="84"/>
      <c r="H27" s="85"/>
      <c r="I27" s="85"/>
      <c r="J27" s="85"/>
      <c r="K27" s="86"/>
      <c r="L27" s="87"/>
      <c r="M27" s="78">
        <f>SUM(G27:L27)</f>
        <v>0</v>
      </c>
      <c r="N27" s="122" t="s">
        <v>114</v>
      </c>
      <c r="O27" s="123"/>
      <c r="P27" s="123"/>
      <c r="Q27" s="124"/>
      <c r="R27" s="230" t="s">
        <v>55</v>
      </c>
      <c r="S27" s="96"/>
      <c r="T27" s="96"/>
      <c r="U27" s="96"/>
      <c r="V27" s="96"/>
      <c r="W27" s="96"/>
      <c r="X27" s="97"/>
    </row>
    <row r="28" spans="2:25">
      <c r="B28" s="112"/>
      <c r="C28" s="115"/>
      <c r="D28" s="58"/>
      <c r="E28" s="60"/>
      <c r="F28" s="70">
        <f t="shared" ref="F28:F32" si="11">SUM(G28:L28)</f>
        <v>0</v>
      </c>
      <c r="G28" s="84"/>
      <c r="H28" s="85"/>
      <c r="I28" s="85"/>
      <c r="J28" s="85"/>
      <c r="K28" s="88"/>
      <c r="L28" s="87"/>
      <c r="M28" s="78">
        <f t="shared" ref="M28:M32" si="12">SUM(G28:L28)</f>
        <v>0</v>
      </c>
      <c r="N28" s="122" t="s">
        <v>115</v>
      </c>
      <c r="O28" s="123"/>
      <c r="P28" s="123"/>
      <c r="Q28" s="124"/>
      <c r="R28" s="214"/>
      <c r="S28" s="96"/>
      <c r="T28" s="96"/>
      <c r="U28" s="96"/>
      <c r="V28" s="96"/>
      <c r="W28" s="96"/>
      <c r="X28" s="97"/>
    </row>
    <row r="29" spans="2:25" ht="17.25" thickBot="1">
      <c r="B29" s="112"/>
      <c r="C29" s="115"/>
      <c r="D29" s="58"/>
      <c r="E29" s="60"/>
      <c r="F29" s="70">
        <f t="shared" si="11"/>
        <v>0</v>
      </c>
      <c r="G29" s="84"/>
      <c r="H29" s="85"/>
      <c r="I29" s="85"/>
      <c r="J29" s="85"/>
      <c r="K29" s="88"/>
      <c r="L29" s="87"/>
      <c r="M29" s="78">
        <f t="shared" si="12"/>
        <v>0</v>
      </c>
      <c r="N29" s="108" t="s">
        <v>68</v>
      </c>
      <c r="O29" s="109"/>
      <c r="P29" s="109"/>
      <c r="Q29" s="110"/>
      <c r="R29" s="52">
        <v>35</v>
      </c>
      <c r="S29" s="52">
        <f>SUM(S25:S28)</f>
        <v>12</v>
      </c>
      <c r="T29" s="52">
        <f t="shared" ref="T29:W29" si="13">SUM(T25:T28)</f>
        <v>12</v>
      </c>
      <c r="U29" s="52">
        <f t="shared" si="13"/>
        <v>12</v>
      </c>
      <c r="V29" s="52">
        <f t="shared" si="13"/>
        <v>12</v>
      </c>
      <c r="W29" s="52">
        <f t="shared" si="13"/>
        <v>4</v>
      </c>
      <c r="X29" s="99">
        <f>SUM(X25:X28)</f>
        <v>2</v>
      </c>
      <c r="Y29" s="232"/>
    </row>
    <row r="30" spans="2:25">
      <c r="B30" s="112"/>
      <c r="C30" s="115"/>
      <c r="D30" s="58"/>
      <c r="E30" s="60"/>
      <c r="F30" s="70">
        <f t="shared" si="11"/>
        <v>0</v>
      </c>
      <c r="G30" s="84"/>
      <c r="H30" s="85"/>
      <c r="I30" s="85"/>
      <c r="J30" s="85"/>
      <c r="K30" s="88"/>
      <c r="L30" s="87"/>
      <c r="M30" s="78">
        <f t="shared" si="12"/>
        <v>0</v>
      </c>
      <c r="N30"/>
      <c r="O30" s="56"/>
      <c r="P30" s="225" t="s">
        <v>88</v>
      </c>
      <c r="Q30" s="226"/>
      <c r="R30" s="227"/>
      <c r="S30" s="56"/>
      <c r="T30" s="228" t="s">
        <v>90</v>
      </c>
      <c r="U30" s="56"/>
      <c r="V30" s="229">
        <f>Y22</f>
        <v>0</v>
      </c>
      <c r="W30" s="228" t="s">
        <v>89</v>
      </c>
      <c r="X30" s="55"/>
      <c r="Y30" s="231"/>
    </row>
    <row r="31" spans="2:25">
      <c r="B31" s="112"/>
      <c r="C31" s="115"/>
      <c r="D31" s="58"/>
      <c r="E31" s="60"/>
      <c r="F31" s="70">
        <f t="shared" si="11"/>
        <v>0</v>
      </c>
      <c r="G31" s="84"/>
      <c r="H31" s="85"/>
      <c r="I31" s="85"/>
      <c r="J31" s="85"/>
      <c r="K31" s="88"/>
      <c r="L31" s="87"/>
      <c r="M31" s="78">
        <f t="shared" si="12"/>
        <v>0</v>
      </c>
      <c r="N31"/>
      <c r="O31" s="17"/>
      <c r="P31" t="s">
        <v>92</v>
      </c>
      <c r="Q31" s="17"/>
      <c r="R31" s="17"/>
      <c r="S31" s="17"/>
      <c r="T31" s="101" t="s">
        <v>90</v>
      </c>
      <c r="U31" s="17"/>
      <c r="V31" s="17">
        <f>Y5+M5</f>
        <v>20</v>
      </c>
      <c r="W31" s="101" t="s">
        <v>89</v>
      </c>
      <c r="X31" s="17"/>
      <c r="Y31" s="17"/>
    </row>
    <row r="32" spans="2:25">
      <c r="B32" s="112"/>
      <c r="C32" s="115"/>
      <c r="D32" s="58"/>
      <c r="E32" s="60"/>
      <c r="F32" s="70">
        <f t="shared" si="11"/>
        <v>0</v>
      </c>
      <c r="G32" s="84"/>
      <c r="H32" s="85"/>
      <c r="I32" s="85"/>
      <c r="J32" s="85"/>
      <c r="K32" s="88"/>
      <c r="L32" s="87"/>
      <c r="M32" s="78">
        <f t="shared" si="12"/>
        <v>0</v>
      </c>
      <c r="N32"/>
      <c r="O32" s="17"/>
      <c r="P32" t="s">
        <v>93</v>
      </c>
      <c r="Q32" s="17"/>
      <c r="R32" s="17"/>
      <c r="S32" s="17"/>
      <c r="T32" s="17"/>
      <c r="U32" s="17" t="s">
        <v>94</v>
      </c>
      <c r="V32" s="17">
        <f>M6+Y7+Y8</f>
        <v>18</v>
      </c>
      <c r="W32" s="101" t="s">
        <v>89</v>
      </c>
      <c r="X32" s="17"/>
      <c r="Y32" s="17"/>
    </row>
    <row r="33" spans="2:25" ht="17.25" thickBot="1">
      <c r="B33" s="113"/>
      <c r="C33" s="116"/>
      <c r="D33" s="37"/>
      <c r="E33" s="38"/>
      <c r="F33" s="39" t="s">
        <v>36</v>
      </c>
      <c r="G33" s="40">
        <f>SUM(G27:G32)</f>
        <v>0</v>
      </c>
      <c r="H33" s="40">
        <f t="shared" ref="H33:L33" si="14">SUM(H27:H32)</f>
        <v>0</v>
      </c>
      <c r="I33" s="40">
        <f t="shared" si="14"/>
        <v>0</v>
      </c>
      <c r="J33" s="40">
        <f t="shared" si="14"/>
        <v>0</v>
      </c>
      <c r="K33" s="40">
        <f t="shared" si="14"/>
        <v>0</v>
      </c>
      <c r="L33" s="40">
        <f t="shared" si="14"/>
        <v>0</v>
      </c>
      <c r="M33" s="78">
        <f>SUM(M27:M32)</f>
        <v>0</v>
      </c>
      <c r="N33"/>
      <c r="O33" s="17"/>
      <c r="X33" s="17"/>
      <c r="Y33" s="17"/>
    </row>
    <row r="34" spans="2:25">
      <c r="F34" s="2"/>
      <c r="G34" s="2"/>
      <c r="L34" s="2"/>
      <c r="M34" s="2"/>
    </row>
    <row r="36" spans="2:25">
      <c r="B36" s="17"/>
    </row>
    <row r="37" spans="2:25">
      <c r="S37" s="83"/>
    </row>
    <row r="38" spans="2:25">
      <c r="S38" s="83"/>
    </row>
    <row r="39" spans="2:25">
      <c r="S39" s="83"/>
    </row>
    <row r="40" spans="2:25">
      <c r="S40" s="83"/>
    </row>
    <row r="68" spans="2:12">
      <c r="B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2:12">
      <c r="B69" s="17"/>
      <c r="D69" s="17"/>
      <c r="E69" s="17"/>
      <c r="F69" s="17"/>
      <c r="G69" s="17"/>
      <c r="H69" s="17"/>
      <c r="I69" s="17"/>
      <c r="J69" s="17"/>
      <c r="K69" s="17"/>
      <c r="L69" s="17"/>
    </row>
  </sheetData>
  <mergeCells count="56">
    <mergeCell ref="N28:Q28"/>
    <mergeCell ref="R27:R28"/>
    <mergeCell ref="P3:Q4"/>
    <mergeCell ref="R3:R4"/>
    <mergeCell ref="B1:L1"/>
    <mergeCell ref="B2:C4"/>
    <mergeCell ref="D2:F2"/>
    <mergeCell ref="G2:L2"/>
    <mergeCell ref="F3:F4"/>
    <mergeCell ref="G3:H3"/>
    <mergeCell ref="I3:J3"/>
    <mergeCell ref="K3:L3"/>
    <mergeCell ref="M3:M4"/>
    <mergeCell ref="W3:X3"/>
    <mergeCell ref="B5:B26"/>
    <mergeCell ref="C5:C26"/>
    <mergeCell ref="P5:P8"/>
    <mergeCell ref="N2:O4"/>
    <mergeCell ref="P2:Q2"/>
    <mergeCell ref="S2:X2"/>
    <mergeCell ref="D3:E4"/>
    <mergeCell ref="D11:D14"/>
    <mergeCell ref="F11:F14"/>
    <mergeCell ref="D8:D10"/>
    <mergeCell ref="F8:F10"/>
    <mergeCell ref="S3:T3"/>
    <mergeCell ref="U3:V3"/>
    <mergeCell ref="P16:Q16"/>
    <mergeCell ref="P17:Q17"/>
    <mergeCell ref="D18:D20"/>
    <mergeCell ref="F18:F20"/>
    <mergeCell ref="P18:Q18"/>
    <mergeCell ref="P21:Q21"/>
    <mergeCell ref="D15:D17"/>
    <mergeCell ref="F15:F17"/>
    <mergeCell ref="O5:O15"/>
    <mergeCell ref="P19:Q19"/>
    <mergeCell ref="P20:Q20"/>
    <mergeCell ref="N5:N22"/>
    <mergeCell ref="O16:O21"/>
    <mergeCell ref="O22:Q22"/>
    <mergeCell ref="Y3:Y4"/>
    <mergeCell ref="B27:B33"/>
    <mergeCell ref="C27:C33"/>
    <mergeCell ref="D25:E25"/>
    <mergeCell ref="N27:Q27"/>
    <mergeCell ref="D26:E26"/>
    <mergeCell ref="N29:Q29"/>
    <mergeCell ref="D23:D24"/>
    <mergeCell ref="F23:F24"/>
    <mergeCell ref="N25:Q25"/>
    <mergeCell ref="N26:Q26"/>
    <mergeCell ref="D21:D22"/>
    <mergeCell ref="F21:F22"/>
    <mergeCell ref="N23:Q23"/>
    <mergeCell ref="N24:Q24"/>
  </mergeCells>
  <phoneticPr fontId="1" type="noConversion"/>
  <conditionalFormatting sqref="F7">
    <cfRule type="cellIs" dxfId="99" priority="34" stopIfTrue="1" operator="lessThan">
      <formula>16</formula>
    </cfRule>
    <cfRule type="cellIs" dxfId="98" priority="35" stopIfTrue="1" operator="greaterThan">
      <formula>16</formula>
    </cfRule>
    <cfRule type="cellIs" dxfId="97" priority="40" stopIfTrue="1" operator="lessThan">
      <formula>16</formula>
    </cfRule>
    <cfRule type="cellIs" dxfId="96" priority="41" stopIfTrue="1" operator="greaterThan">
      <formula>16</formula>
    </cfRule>
    <cfRule type="cellIs" dxfId="95" priority="117" stopIfTrue="1" operator="lessThan">
      <formula>16</formula>
    </cfRule>
    <cfRule type="cellIs" dxfId="94" priority="118" stopIfTrue="1" operator="greaterThan">
      <formula>16</formula>
    </cfRule>
    <cfRule type="cellIs" dxfId="93" priority="119" stopIfTrue="1" operator="greaterThan">
      <formula>16</formula>
    </cfRule>
  </conditionalFormatting>
  <conditionalFormatting sqref="F5">
    <cfRule type="cellIs" dxfId="92" priority="115" stopIfTrue="1" operator="lessThan">
      <formula>20</formula>
    </cfRule>
    <cfRule type="cellIs" dxfId="91" priority="116" stopIfTrue="1" operator="greaterThan">
      <formula>20</formula>
    </cfRule>
  </conditionalFormatting>
  <conditionalFormatting sqref="F25">
    <cfRule type="cellIs" dxfId="90" priority="113" stopIfTrue="1" operator="lessThan">
      <formula>2</formula>
    </cfRule>
    <cfRule type="cellIs" dxfId="89" priority="114" stopIfTrue="1" operator="greaterThan">
      <formula>2</formula>
    </cfRule>
  </conditionalFormatting>
  <conditionalFormatting sqref="F23:F24">
    <cfRule type="cellIs" dxfId="88" priority="22" stopIfTrue="1" operator="lessThan">
      <formula>14</formula>
    </cfRule>
    <cfRule type="cellIs" dxfId="87" priority="23" stopIfTrue="1" operator="greaterThan">
      <formula>14</formula>
    </cfRule>
    <cfRule type="cellIs" dxfId="86" priority="111" stopIfTrue="1" operator="lessThan">
      <formula>14</formula>
    </cfRule>
    <cfRule type="cellIs" dxfId="85" priority="112" stopIfTrue="1" operator="greaterThan">
      <formula>14</formula>
    </cfRule>
  </conditionalFormatting>
  <conditionalFormatting sqref="F21:F22">
    <cfRule type="cellIs" dxfId="84" priority="24" stopIfTrue="1" operator="lessThan">
      <formula>4</formula>
    </cfRule>
    <cfRule type="cellIs" dxfId="83" priority="25" stopIfTrue="1" operator="greaterThan">
      <formula>4</formula>
    </cfRule>
    <cfRule type="cellIs" dxfId="82" priority="109" stopIfTrue="1" operator="lessThan">
      <formula>4</formula>
    </cfRule>
    <cfRule type="cellIs" dxfId="81" priority="110" stopIfTrue="1" operator="greaterThan">
      <formula>4</formula>
    </cfRule>
  </conditionalFormatting>
  <conditionalFormatting sqref="F18:F20">
    <cfRule type="cellIs" dxfId="80" priority="103" stopIfTrue="1" operator="lessThan">
      <formula>4</formula>
    </cfRule>
    <cfRule type="cellIs" dxfId="79" priority="104" stopIfTrue="1" operator="greaterThan">
      <formula>4</formula>
    </cfRule>
    <cfRule type="cellIs" dxfId="78" priority="107" stopIfTrue="1" operator="lessThan">
      <formula>4</formula>
    </cfRule>
    <cfRule type="cellIs" dxfId="77" priority="108" stopIfTrue="1" operator="greaterThan">
      <formula>4</formula>
    </cfRule>
  </conditionalFormatting>
  <conditionalFormatting sqref="F15:F17">
    <cfRule type="cellIs" dxfId="76" priority="74" stopIfTrue="1" operator="lessThan">
      <formula>10</formula>
    </cfRule>
    <cfRule type="cellIs" dxfId="75" priority="75" stopIfTrue="1" operator="greaterThan">
      <formula>10</formula>
    </cfRule>
    <cfRule type="cellIs" dxfId="74" priority="105" stopIfTrue="1" operator="lessThan">
      <formula>10</formula>
    </cfRule>
    <cfRule type="cellIs" dxfId="73" priority="106" stopIfTrue="1" operator="greaterThan">
      <formula>10</formula>
    </cfRule>
  </conditionalFormatting>
  <conditionalFormatting sqref="M18">
    <cfRule type="cellIs" dxfId="72" priority="100" stopIfTrue="1" operator="greaterThan">
      <formula>1</formula>
    </cfRule>
    <cfRule type="cellIs" dxfId="71" priority="101" stopIfTrue="1" operator="lessThan">
      <formula>1</formula>
    </cfRule>
    <cfRule type="cellIs" dxfId="70" priority="102" stopIfTrue="1" operator="greaterThan">
      <formula>1</formula>
    </cfRule>
  </conditionalFormatting>
  <conditionalFormatting sqref="M19">
    <cfRule type="cellIs" dxfId="69" priority="97" stopIfTrue="1" operator="lessThan">
      <formula>1</formula>
    </cfRule>
    <cfRule type="cellIs" dxfId="68" priority="98" stopIfTrue="1" operator="lessThan">
      <formula>1</formula>
    </cfRule>
    <cfRule type="cellIs" dxfId="67" priority="99" stopIfTrue="1" operator="greaterThan">
      <formula>1</formula>
    </cfRule>
  </conditionalFormatting>
  <conditionalFormatting sqref="M21:M23 M25">
    <cfRule type="cellIs" dxfId="66" priority="82" stopIfTrue="1" operator="lessThan">
      <formula>2</formula>
    </cfRule>
    <cfRule type="cellIs" dxfId="65" priority="83" stopIfTrue="1" operator="greaterThan">
      <formula>2</formula>
    </cfRule>
    <cfRule type="cellIs" dxfId="64" priority="87" stopIfTrue="1" operator="lessThan">
      <formula>2</formula>
    </cfRule>
    <cfRule type="cellIs" dxfId="63" priority="88" stopIfTrue="1" operator="greaterThan">
      <formula>2</formula>
    </cfRule>
  </conditionalFormatting>
  <conditionalFormatting sqref="M20">
    <cfRule type="cellIs" dxfId="62" priority="76" stopIfTrue="1" operator="lessThan">
      <formula>2</formula>
    </cfRule>
    <cfRule type="cellIs" dxfId="61" priority="77" stopIfTrue="1" operator="greaterThan">
      <formula>2</formula>
    </cfRule>
  </conditionalFormatting>
  <conditionalFormatting sqref="M8:M15">
    <cfRule type="cellIs" dxfId="60" priority="72" stopIfTrue="1" operator="lessThan">
      <formula>2</formula>
    </cfRule>
    <cfRule type="cellIs" dxfId="59" priority="73" stopIfTrue="1" operator="greaterThan">
      <formula>6</formula>
    </cfRule>
  </conditionalFormatting>
  <conditionalFormatting sqref="M16">
    <cfRule type="cellIs" dxfId="58" priority="70" stopIfTrue="1" operator="lessThan">
      <formula>2</formula>
    </cfRule>
    <cfRule type="cellIs" dxfId="57" priority="71" stopIfTrue="1" operator="greaterThan">
      <formula>6</formula>
    </cfRule>
  </conditionalFormatting>
  <conditionalFormatting sqref="M17">
    <cfRule type="cellIs" dxfId="56" priority="68" stopIfTrue="1" operator="lessThan">
      <formula>2</formula>
    </cfRule>
    <cfRule type="cellIs" dxfId="55" priority="69" stopIfTrue="1" operator="greaterThan">
      <formula>6</formula>
    </cfRule>
  </conditionalFormatting>
  <conditionalFormatting sqref="M24">
    <cfRule type="cellIs" dxfId="54" priority="66" stopIfTrue="1" operator="lessThan">
      <formula>12</formula>
    </cfRule>
    <cfRule type="cellIs" dxfId="53" priority="67" stopIfTrue="1" operator="greaterThan">
      <formula>12</formula>
    </cfRule>
  </conditionalFormatting>
  <conditionalFormatting sqref="M23">
    <cfRule type="cellIs" dxfId="52" priority="64" stopIfTrue="1" operator="lessThan">
      <formula>2</formula>
    </cfRule>
    <cfRule type="cellIs" dxfId="51" priority="65" stopIfTrue="1" operator="greaterThan">
      <formula>2</formula>
    </cfRule>
  </conditionalFormatting>
  <conditionalFormatting sqref="M25">
    <cfRule type="cellIs" dxfId="50" priority="62" stopIfTrue="1" operator="lessThan">
      <formula>2</formula>
    </cfRule>
    <cfRule type="cellIs" dxfId="49" priority="63" stopIfTrue="1" operator="greaterThan">
      <formula>2</formula>
    </cfRule>
  </conditionalFormatting>
  <conditionalFormatting sqref="M14">
    <cfRule type="cellIs" dxfId="48" priority="48" stopIfTrue="1" operator="lessThan">
      <formula>2</formula>
    </cfRule>
    <cfRule type="cellIs" dxfId="47" priority="49" stopIfTrue="1" operator="greaterThan">
      <formula>4</formula>
    </cfRule>
    <cfRule type="cellIs" dxfId="46" priority="60" stopIfTrue="1" operator="lessThan">
      <formula>2</formula>
    </cfRule>
    <cfRule type="cellIs" dxfId="45" priority="61" stopIfTrue="1" operator="greaterThan">
      <formula>4</formula>
    </cfRule>
  </conditionalFormatting>
  <conditionalFormatting sqref="M11:M13">
    <cfRule type="cellIs" dxfId="44" priority="58" stopIfTrue="1" operator="lessThan">
      <formula>2</formula>
    </cfRule>
    <cfRule type="cellIs" dxfId="43" priority="59" stopIfTrue="1" operator="greaterThan">
      <formula>4</formula>
    </cfRule>
  </conditionalFormatting>
  <conditionalFormatting sqref="M11">
    <cfRule type="cellIs" dxfId="42" priority="56" stopIfTrue="1" operator="lessThan">
      <formula>2</formula>
    </cfRule>
    <cfRule type="cellIs" dxfId="41" priority="57" stopIfTrue="1" operator="greaterThan">
      <formula>4</formula>
    </cfRule>
  </conditionalFormatting>
  <conditionalFormatting sqref="M11:M12">
    <cfRule type="cellIs" dxfId="40" priority="52" stopIfTrue="1" operator="lessThan">
      <formula>2</formula>
    </cfRule>
    <cfRule type="cellIs" dxfId="39" priority="53" stopIfTrue="1" operator="greaterThan">
      <formula>4</formula>
    </cfRule>
    <cfRule type="cellIs" dxfId="38" priority="54" stopIfTrue="1" operator="lessThan">
      <formula>2</formula>
    </cfRule>
    <cfRule type="cellIs" dxfId="37" priority="55" stopIfTrue="1" operator="greaterThan">
      <formula>4</formula>
    </cfRule>
  </conditionalFormatting>
  <conditionalFormatting sqref="M13">
    <cfRule type="cellIs" dxfId="36" priority="50" stopIfTrue="1" operator="lessThan">
      <formula>2</formula>
    </cfRule>
    <cfRule type="cellIs" dxfId="35" priority="51" stopIfTrue="1" operator="greaterThan">
      <formula>4</formula>
    </cfRule>
  </conditionalFormatting>
  <conditionalFormatting sqref="F11:F14">
    <cfRule type="cellIs" dxfId="34" priority="46" stopIfTrue="1" operator="lessThan">
      <formula>12</formula>
    </cfRule>
    <cfRule type="cellIs" dxfId="33" priority="47" stopIfTrue="1" operator="greaterThan">
      <formula>12</formula>
    </cfRule>
  </conditionalFormatting>
  <conditionalFormatting sqref="M8:M10">
    <cfRule type="cellIs" dxfId="32" priority="44" stopIfTrue="1" operator="lessThan">
      <formula>6</formula>
    </cfRule>
    <cfRule type="cellIs" dxfId="31" priority="45" stopIfTrue="1" operator="greaterThan">
      <formula>6</formula>
    </cfRule>
  </conditionalFormatting>
  <conditionalFormatting sqref="F8:F10">
    <cfRule type="cellIs" dxfId="30" priority="42" stopIfTrue="1" operator="lessThan">
      <formula>18</formula>
    </cfRule>
    <cfRule type="cellIs" dxfId="29" priority="43" stopIfTrue="1" operator="greaterThan">
      <formula>18</formula>
    </cfRule>
  </conditionalFormatting>
  <conditionalFormatting sqref="M7">
    <cfRule type="cellIs" dxfId="28" priority="32" stopIfTrue="1" operator="lessThan">
      <formula>16</formula>
    </cfRule>
    <cfRule type="cellIs" dxfId="27" priority="33" stopIfTrue="1" operator="greaterThan">
      <formula>16</formula>
    </cfRule>
  </conditionalFormatting>
  <conditionalFormatting sqref="F6">
    <cfRule type="cellIs" dxfId="26" priority="30" stopIfTrue="1" operator="lessThan">
      <formula>18</formula>
    </cfRule>
    <cfRule type="cellIs" dxfId="25" priority="31" stopIfTrue="1" operator="greaterThan">
      <formula>18</formula>
    </cfRule>
  </conditionalFormatting>
  <conditionalFormatting sqref="M6">
    <cfRule type="cellIs" dxfId="24" priority="28" stopIfTrue="1" operator="lessThan">
      <formula>18</formula>
    </cfRule>
    <cfRule type="cellIs" dxfId="23" priority="29" stopIfTrue="1" operator="greaterThan">
      <formula>18</formula>
    </cfRule>
  </conditionalFormatting>
  <conditionalFormatting sqref="M5">
    <cfRule type="cellIs" dxfId="22" priority="26" stopIfTrue="1" operator="lessThan">
      <formula>20</formula>
    </cfRule>
    <cfRule type="cellIs" dxfId="21" priority="27" stopIfTrue="1" operator="greaterThan">
      <formula>20</formula>
    </cfRule>
  </conditionalFormatting>
  <conditionalFormatting sqref="M26">
    <cfRule type="cellIs" dxfId="20" priority="18" stopIfTrue="1" operator="lessThan">
      <formula>118</formula>
    </cfRule>
    <cfRule type="cellIs" dxfId="19" priority="19" stopIfTrue="1" operator="greaterThan">
      <formula>118</formula>
    </cfRule>
  </conditionalFormatting>
  <conditionalFormatting sqref="M33">
    <cfRule type="cellIs" dxfId="18" priority="16" stopIfTrue="1" operator="lessThan">
      <formula>4</formula>
    </cfRule>
    <cfRule type="cellIs" dxfId="17" priority="17" stopIfTrue="1" operator="greaterThan">
      <formula>8</formula>
    </cfRule>
  </conditionalFormatting>
  <conditionalFormatting sqref="R22">
    <cfRule type="cellIs" dxfId="16" priority="14" stopIfTrue="1" operator="lessThan">
      <formula>54</formula>
    </cfRule>
    <cfRule type="cellIs" dxfId="15" priority="15" stopIfTrue="1" operator="greaterThan">
      <formula>58</formula>
    </cfRule>
  </conditionalFormatting>
  <conditionalFormatting sqref="R23">
    <cfRule type="cellIs" dxfId="14" priority="13" stopIfTrue="1" operator="greaterThan">
      <formula>62</formula>
    </cfRule>
  </conditionalFormatting>
  <conditionalFormatting sqref="Y22">
    <cfRule type="cellIs" dxfId="13" priority="11" stopIfTrue="1" operator="lessThan">
      <formula>2</formula>
    </cfRule>
    <cfRule type="cellIs" dxfId="12" priority="12" stopIfTrue="1" operator="greaterThan">
      <formula>10</formula>
    </cfRule>
  </conditionalFormatting>
  <conditionalFormatting sqref="S26:X28">
    <cfRule type="cellIs" dxfId="11" priority="9" stopIfTrue="1" operator="lessThan">
      <formula>2</formula>
    </cfRule>
    <cfRule type="cellIs" dxfId="10" priority="10" stopIfTrue="1" operator="greaterThan">
      <formula>3</formula>
    </cfRule>
  </conditionalFormatting>
  <conditionalFormatting sqref="S29:X29">
    <cfRule type="cellIs" dxfId="9" priority="5" operator="lessThan">
      <formula>35</formula>
    </cfRule>
    <cfRule type="cellIs" dxfId="8" priority="6" operator="greaterThan">
      <formula>35</formula>
    </cfRule>
  </conditionalFormatting>
  <conditionalFormatting sqref="V30">
    <cfRule type="cellIs" dxfId="7" priority="3" operator="lessThan">
      <formula>2</formula>
    </cfRule>
    <cfRule type="cellIs" dxfId="6" priority="4" operator="greaterThan">
      <formula>10</formula>
    </cfRule>
  </conditionalFormatting>
  <conditionalFormatting sqref="V31">
    <cfRule type="cellIs" dxfId="5" priority="2" operator="lessThan">
      <formula>24</formula>
    </cfRule>
  </conditionalFormatting>
  <conditionalFormatting sqref="V32">
    <cfRule type="cellIs" dxfId="4" priority="1" operator="lessThan">
      <formula>24</formula>
    </cfRule>
  </conditionalFormatting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  <ignoredErrors>
    <ignoredError sqref="M8" formulaRange="1"/>
    <ignoredError sqref="M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空白表格</vt:lpstr>
      <vt:lpstr>部定課綱</vt:lpstr>
      <vt:lpstr>台中女中</vt:lpstr>
    </vt:vector>
  </TitlesOfParts>
  <Company>tcgs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president</dc:creator>
  <cp:lastModifiedBy>user</cp:lastModifiedBy>
  <cp:lastPrinted>2016-10-03T04:43:59Z</cp:lastPrinted>
  <dcterms:created xsi:type="dcterms:W3CDTF">2015-01-16T01:16:29Z</dcterms:created>
  <dcterms:modified xsi:type="dcterms:W3CDTF">2016-10-03T05:48:34Z</dcterms:modified>
</cp:coreProperties>
</file>